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Q:\CENNIKI IMMERGAS\01. CENNIK - OFERTA DLA DOMU\46. CENNIK OFERTA DOMOWA - AKTUALIZACJA 09.2026\"/>
    </mc:Choice>
  </mc:AlternateContent>
  <xr:revisionPtr revIDLastSave="0" documentId="13_ncr:1_{97DC1618-2D01-4D65-9D7F-D6E2526C33DB}" xr6:coauthVersionLast="47" xr6:coauthVersionMax="47" xr10:uidLastSave="{00000000-0000-0000-0000-000000000000}"/>
  <bookViews>
    <workbookView xWindow="-120" yWindow="-120" windowWidth="29040" windowHeight="15720" xr2:uid="{37394E47-FBAB-4C1B-9F83-E37506CFBA41}"/>
  </bookViews>
  <sheets>
    <sheet name="CENNIK" sheetId="1" r:id="rId1"/>
    <sheet name="WYCOFANE Z OFERTY" sheetId="2" r:id="rId2"/>
  </sheets>
  <externalReferences>
    <externalReference r:id="rId3"/>
  </externalReferences>
  <definedNames>
    <definedName name="_xlnm._FilterDatabase" localSheetId="0" hidden="1">CENNIK!$A$5:$R$569</definedName>
    <definedName name="_xlnm._FilterDatabase" localSheetId="1" hidden="1">'WYCOFANE Z OFERTY'!$A$6:$D$6</definedName>
    <definedName name="_xlnm.Print_Area" localSheetId="0">CENNIK!$C$1:$H$187</definedName>
    <definedName name="_xlnm.Print_Area" localSheetId="1">'WYCOFANE Z OFERTY'!$A$1:$D$6</definedName>
    <definedName name="_xlnm.Print_Titles" localSheetId="0">CENNIK!$1:$5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164" i="1"/>
  <c r="J161" i="1"/>
  <c r="J188" i="1" l="1"/>
  <c r="J185" i="1"/>
  <c r="J186" i="1"/>
  <c r="J187" i="1"/>
  <c r="J31" i="1"/>
  <c r="J8" i="1"/>
  <c r="J38" i="1"/>
  <c r="J47" i="1"/>
  <c r="J46" i="1"/>
  <c r="J35" i="1" l="1"/>
  <c r="J36" i="1"/>
  <c r="J37" i="1"/>
  <c r="J39" i="1"/>
  <c r="J34" i="1" l="1"/>
  <c r="J33" i="1"/>
  <c r="J32" i="1"/>
  <c r="J9" i="1" l="1"/>
  <c r="J7" i="1"/>
  <c r="J6" i="1"/>
  <c r="J564" i="1"/>
  <c r="J563" i="1"/>
  <c r="J411" i="1" l="1"/>
  <c r="J383" i="1"/>
  <c r="J364" i="1"/>
  <c r="J342" i="1"/>
  <c r="J329" i="1"/>
  <c r="J319" i="1"/>
  <c r="J292" i="1"/>
  <c r="J280" i="1"/>
  <c r="J119" i="1"/>
  <c r="J120" i="1"/>
  <c r="J80" i="1"/>
  <c r="J66" i="1"/>
  <c r="O567" i="1"/>
  <c r="O566" i="1"/>
  <c r="O565" i="1"/>
  <c r="O562" i="1"/>
  <c r="O413" i="1"/>
  <c r="O391" i="1"/>
  <c r="O384" i="1"/>
  <c r="O380" i="1"/>
  <c r="O368" i="1"/>
  <c r="O365" i="1"/>
  <c r="O360" i="1"/>
  <c r="O347" i="1"/>
  <c r="O346" i="1"/>
  <c r="O341" i="1"/>
  <c r="O331" i="1"/>
  <c r="O328" i="1"/>
  <c r="O327" i="1"/>
  <c r="O323" i="1"/>
  <c r="O318" i="1"/>
  <c r="O317" i="1"/>
  <c r="O311" i="1"/>
  <c r="O294" i="1"/>
  <c r="O291" i="1"/>
  <c r="O286" i="1"/>
  <c r="O279" i="1"/>
  <c r="O273" i="1"/>
  <c r="O146" i="1"/>
  <c r="O145" i="1"/>
  <c r="O133" i="1"/>
  <c r="O132" i="1"/>
  <c r="O107" i="1"/>
  <c r="O58" i="1"/>
  <c r="J58" i="1" l="1"/>
  <c r="J200" i="1"/>
  <c r="J199" i="1"/>
  <c r="J190" i="1"/>
  <c r="J189" i="1"/>
  <c r="J223" i="1"/>
  <c r="J222" i="1"/>
  <c r="J221" i="1"/>
  <c r="J220" i="1"/>
  <c r="J218" i="1"/>
  <c r="J213" i="1"/>
  <c r="J212" i="1"/>
  <c r="J205" i="1"/>
  <c r="J204" i="1"/>
  <c r="J202" i="1"/>
  <c r="J197" i="1"/>
  <c r="J196" i="1"/>
  <c r="J195" i="1"/>
  <c r="J194" i="1"/>
  <c r="J192" i="1"/>
  <c r="J215" i="1"/>
  <c r="J214" i="1"/>
  <c r="J207" i="1"/>
  <c r="J206" i="1"/>
  <c r="J228" i="1"/>
  <c r="J227" i="1"/>
  <c r="J226" i="1"/>
  <c r="J225" i="1"/>
  <c r="J224" i="1"/>
  <c r="J219" i="1"/>
  <c r="J217" i="1"/>
  <c r="J216" i="1"/>
  <c r="J211" i="1"/>
  <c r="J210" i="1"/>
  <c r="J209" i="1"/>
  <c r="J208" i="1"/>
  <c r="J203" i="1"/>
  <c r="J201" i="1"/>
  <c r="J198" i="1"/>
  <c r="J193" i="1"/>
  <c r="J191" i="1"/>
  <c r="J229" i="1"/>
  <c r="J362" i="1" l="1"/>
  <c r="J386" i="1" l="1"/>
  <c r="J381" i="1"/>
  <c r="J385" i="1"/>
  <c r="J378" i="1"/>
  <c r="J377" i="1"/>
  <c r="J374" i="1"/>
  <c r="J358" i="1" l="1"/>
  <c r="J357" i="1"/>
  <c r="J373" i="1"/>
  <c r="J367" i="1"/>
  <c r="J366" i="1"/>
  <c r="J368" i="1"/>
  <c r="J369" i="1"/>
  <c r="J370" i="1"/>
  <c r="J371" i="1"/>
  <c r="J372" i="1"/>
  <c r="J361" i="1"/>
  <c r="J354" i="1" l="1"/>
  <c r="J353" i="1"/>
  <c r="J352" i="1"/>
  <c r="J351" i="1"/>
  <c r="J61" i="1" l="1"/>
  <c r="J60" i="1"/>
  <c r="J569" i="1"/>
  <c r="J568" i="1"/>
  <c r="J567" i="1"/>
  <c r="J566" i="1"/>
  <c r="J565" i="1"/>
  <c r="J562" i="1"/>
  <c r="J561" i="1"/>
  <c r="J560" i="1"/>
  <c r="J559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50" i="1"/>
  <c r="J349" i="1"/>
  <c r="J348" i="1"/>
  <c r="J347" i="1"/>
  <c r="J346" i="1"/>
  <c r="J345" i="1"/>
  <c r="J344" i="1"/>
  <c r="J343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8" i="1"/>
  <c r="J327" i="1"/>
  <c r="J326" i="1"/>
  <c r="J325" i="1"/>
  <c r="J324" i="1"/>
  <c r="J323" i="1"/>
  <c r="J322" i="1"/>
  <c r="J321" i="1"/>
  <c r="J320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1" i="1"/>
  <c r="J290" i="1"/>
  <c r="J289" i="1"/>
  <c r="J288" i="1"/>
  <c r="J287" i="1"/>
  <c r="J286" i="1"/>
  <c r="J285" i="1"/>
  <c r="J284" i="1"/>
  <c r="J283" i="1"/>
  <c r="J282" i="1"/>
  <c r="J281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3" i="1"/>
  <c r="J162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7" i="1"/>
  <c r="J56" i="1"/>
  <c r="J55" i="1"/>
  <c r="J54" i="1"/>
  <c r="J53" i="1"/>
  <c r="J52" i="1"/>
  <c r="J5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230" i="1" l="1"/>
</calcChain>
</file>

<file path=xl/sharedStrings.xml><?xml version="1.0" encoding="utf-8"?>
<sst xmlns="http://schemas.openxmlformats.org/spreadsheetml/2006/main" count="4900" uniqueCount="860">
  <si>
    <t>OFERTA DLA DOMU</t>
  </si>
  <si>
    <t>LP</t>
  </si>
  <si>
    <t>DZIAŁ</t>
  </si>
  <si>
    <t>KOD</t>
  </si>
  <si>
    <t>KOD CN</t>
  </si>
  <si>
    <t>EAN</t>
  </si>
  <si>
    <t>OPIS PRODUKTU</t>
  </si>
  <si>
    <t>JEDN.</t>
  </si>
  <si>
    <t xml:space="preserve"> CENA NETTO</t>
  </si>
  <si>
    <t>VAT</t>
  </si>
  <si>
    <t>CENA BRUTTO</t>
  </si>
  <si>
    <t>GRUPA RABATOWA</t>
  </si>
  <si>
    <t>Status produktu</t>
  </si>
  <si>
    <t>Dostępność</t>
  </si>
  <si>
    <t>KOMENTARZ</t>
  </si>
  <si>
    <t>PKWiU</t>
  </si>
  <si>
    <t>MPP</t>
  </si>
  <si>
    <t>F-GAZ</t>
  </si>
  <si>
    <t>01. Pompy ciepła</t>
  </si>
  <si>
    <t>N.D.</t>
  </si>
  <si>
    <t>ZESTAW MAGIS M5 TOP M250 B50</t>
  </si>
  <si>
    <t>szt.</t>
  </si>
  <si>
    <t>A</t>
  </si>
  <si>
    <t>Standard</t>
  </si>
  <si>
    <t>Nowość!</t>
  </si>
  <si>
    <t>ZESTAW MAGIS M8 TOP M250 B50</t>
  </si>
  <si>
    <t>ZESTAW MAGIS M12 T TOP M300 B100</t>
  </si>
  <si>
    <t>ZESTAW MAGIS M16 T TOP M300 B100</t>
  </si>
  <si>
    <t>ZESTAW VICTRIX HYBRID PLUS M200</t>
  </si>
  <si>
    <t>ZESTAW MAGIS PRO 4 V2 M200 B50</t>
  </si>
  <si>
    <t>ZESTAW MAGIS PRO 6 V2 M200 B50</t>
  </si>
  <si>
    <t>ZESTAW MAGIS PRO 9 V2 M250 B100</t>
  </si>
  <si>
    <t>ZESTAW MAGIS PRO 9 V2 M300 B100</t>
  </si>
  <si>
    <t>ZESTAW MAGIS PRO 12 V2 T I M300 B100</t>
  </si>
  <si>
    <t>ZESTAW MAGIS PRO 14 V2 T I M300 B250</t>
  </si>
  <si>
    <t>ZESTAW MAGIS PRO 16 V2 T I M300 B250</t>
  </si>
  <si>
    <t>ZESTAW MAGIS COMBO PLUS 4 V2 M200 B50</t>
  </si>
  <si>
    <t>TAK</t>
  </si>
  <si>
    <t>ZESTAW MAGIS COMBO PLUS 6 V2 M250 B50</t>
  </si>
  <si>
    <t>ZESTAW MAGIS COMBO PLUS 9 V2 M250 B50</t>
  </si>
  <si>
    <t>ZESTAW MAGIS COMBO PLUS 9 V2 M300 B50</t>
  </si>
  <si>
    <t>ZESTAW MAGIS COMBO PLUS 12 V2 T I M300 B100</t>
  </si>
  <si>
    <t>ZESTAW MAGIS COMBO PLUS 14 V2 T I M300 B250</t>
  </si>
  <si>
    <t>ZESTAW MAGIS COMBO PLUS 16 V2 T I M300 B250</t>
  </si>
  <si>
    <t>ZESTAW MAGIS M4 EH200 B50</t>
  </si>
  <si>
    <t>ZESTAW MAGIS M6 EH200 B50</t>
  </si>
  <si>
    <t>ZESTAW MAGIS M8 EH250 B100</t>
  </si>
  <si>
    <t>ZESTAW MAGIS M8 EH300 B100</t>
  </si>
  <si>
    <t>ZESTAW MAGIS M12 EH300 B100</t>
  </si>
  <si>
    <t>ZESTAW MAGIS M14 EH300 B100</t>
  </si>
  <si>
    <t>ZESTAW MAGIS M16 EH300 B100</t>
  </si>
  <si>
    <t>3.035574</t>
  </si>
  <si>
    <t>8415 81 00</t>
  </si>
  <si>
    <t>MAGIS M5 TOP</t>
  </si>
  <si>
    <t>hermetyczne</t>
  </si>
  <si>
    <t>3.035575</t>
  </si>
  <si>
    <t>MAGIS M8 TOP</t>
  </si>
  <si>
    <t>3.035578</t>
  </si>
  <si>
    <t>MAGIS M12 T TOP</t>
  </si>
  <si>
    <t>3.035579</t>
  </si>
  <si>
    <t>MAGIS M16 T TOP</t>
  </si>
  <si>
    <t>3.035537</t>
  </si>
  <si>
    <t>8517 69 90</t>
  </si>
  <si>
    <t>Bramka WI-FI V2 do sterownika NEXIS</t>
  </si>
  <si>
    <t>3.035580</t>
  </si>
  <si>
    <t>3926 90 97</t>
  </si>
  <si>
    <t>Zestaw podstaw antywibr.</t>
  </si>
  <si>
    <t>3.035829</t>
  </si>
  <si>
    <t>NEXIS - panel sterowania do Magis M TOP - BIAŁY</t>
  </si>
  <si>
    <t>3.035812</t>
  </si>
  <si>
    <t>NEXIS - panel sterowania do Magis M TOP - CZARNY</t>
  </si>
  <si>
    <t>Na zapytaie</t>
  </si>
  <si>
    <t>3.035840</t>
  </si>
  <si>
    <t>Zestaw rozsz. dodatk. Strefy do Magis M TOP</t>
  </si>
  <si>
    <t>3.026301</t>
  </si>
  <si>
    <t>Na zapytanie</t>
  </si>
  <si>
    <t>28.25.30.0</t>
  </si>
  <si>
    <t>3.032264</t>
  </si>
  <si>
    <t>28.13.14.0</t>
  </si>
  <si>
    <t>3.032265</t>
  </si>
  <si>
    <t>3.031695</t>
  </si>
  <si>
    <t>84 15 9000</t>
  </si>
  <si>
    <t>3.035333</t>
  </si>
  <si>
    <t xml:space="preserve"> 84 137030 </t>
  </si>
  <si>
    <t>8015065157240     </t>
  </si>
  <si>
    <t>3.035334</t>
  </si>
  <si>
    <t>8015065157257     </t>
  </si>
  <si>
    <t>3.020632</t>
  </si>
  <si>
    <t>8481 80 59</t>
  </si>
  <si>
    <t>Zawór trójdrogowy przełączający</t>
  </si>
  <si>
    <t>Zastrzegamy możliwość realizacji zamówień na zawory trójdrogowe zamiennie - w zależności od dostępności poszczególnych modeli.</t>
  </si>
  <si>
    <t>28.14.13.0</t>
  </si>
  <si>
    <t>8481 80 11</t>
  </si>
  <si>
    <t>28.14.12.0</t>
  </si>
  <si>
    <t>3.015266</t>
  </si>
  <si>
    <t>Sonda zewnętrzna</t>
  </si>
  <si>
    <t>27.90.60.0</t>
  </si>
  <si>
    <t>1.033683</t>
  </si>
  <si>
    <t>Sonda kontaktowa zasobnika</t>
  </si>
  <si>
    <t>RB.29650650</t>
  </si>
  <si>
    <t>8481 80 19</t>
  </si>
  <si>
    <t>Filtr magnetyczny CleanWater z zaworami odcinającymi GW 1"</t>
  </si>
  <si>
    <t>B</t>
  </si>
  <si>
    <t>3.035596</t>
  </si>
  <si>
    <t xml:space="preserve">MAGIS HERCULES MINI HYDRO 5 EH </t>
  </si>
  <si>
    <t>28.25.12.0</t>
  </si>
  <si>
    <t>3.035597</t>
  </si>
  <si>
    <t xml:space="preserve">MAGIS HERCULES MINI HYDRO 8 EH </t>
  </si>
  <si>
    <t>3.035599</t>
  </si>
  <si>
    <t xml:space="preserve">MAGIS HERCULES MINI HYDRO 12 T EH </t>
  </si>
  <si>
    <t>HYDRAULICZNY ROZDZIELACZ STEFOWY do współpracy z Magis PRO/COMBO 4-6-9 V2, Magis HERCULES PRO Mini 6-9 EH, Mini Hydro 5-8 EH
Moduł Wysoka/niska temperatura</t>
  </si>
  <si>
    <t>Hydrauliczny rozdzielacz, moduł 2-strefowy, do Magis PRO/COMBO 4-6-9 V2, Magis HERCULES PRO Mini 6-9 EH oraz Hercules Mini Hydro 5-8 EH (tylko grzanie)</t>
  </si>
  <si>
    <t>Hydrauliczny rozdzielacz strefowy,  moduł wysoka/niska temperatura  do Magis PRO/COMBO 4-6-9 V2, Magis HERCULES PRO Mini 6-9 EH oraz Hercules Mini Hydro 5-8 EH (tylko grzanie)</t>
  </si>
  <si>
    <t>HYDRAULICZNY ROZDZIELACZ STEFOWY do współpracy z Magis PRO/COMBO 12-14-16 V2 T I, Magis HERCULES Mini Hydro 12 T EH
Moduł Wysoka/niska temperatura</t>
  </si>
  <si>
    <t>3.025003</t>
  </si>
  <si>
    <t>Zestaw anod tytanowych do Magis Hercules (2 szt.)</t>
  </si>
  <si>
    <t>28.49.12.0</t>
  </si>
  <si>
    <t>3.033210</t>
  </si>
  <si>
    <t>Zestaw solarny do MAGIS HERCULES PRO MINI / MINI HYDRO</t>
  </si>
  <si>
    <t>3.033217</t>
  </si>
  <si>
    <t>Zestaw recyrkulacyjny z pompą do MAGIS HERCULES PRO MINI / MINI HYDRO</t>
  </si>
  <si>
    <t>3.031943</t>
  </si>
  <si>
    <t xml:space="preserve">Zestaw 2-óch przekaźników </t>
  </si>
  <si>
    <t>27.12.24.0</t>
  </si>
  <si>
    <t>3.031944</t>
  </si>
  <si>
    <t>Zestaw rozszerzeń</t>
  </si>
  <si>
    <t>26.51.70.0</t>
  </si>
  <si>
    <t>3.034183</t>
  </si>
  <si>
    <t>Maskownica przyłączy do Magis Hercules Pro Mini / Mini Hydro</t>
  </si>
  <si>
    <t>3.030863</t>
  </si>
  <si>
    <t>Panel sterowania do Magis Hercules/ Magis V2</t>
  </si>
  <si>
    <t>3.030992</t>
  </si>
  <si>
    <t>Czujnik temperatury i wilgotności do MAGIS Hercules/ Magis V2</t>
  </si>
  <si>
    <t>3.035330</t>
  </si>
  <si>
    <t>8015065159626    </t>
  </si>
  <si>
    <t>Zestaw podłączeniowy z zaworem nadmiarowo-upustowym do Magis Hercules Mini Hydro</t>
  </si>
  <si>
    <t>3.034095</t>
  </si>
  <si>
    <t>MAGIS HERCULES PRO MINI 6 EH</t>
  </si>
  <si>
    <t>niehermetyczne</t>
  </si>
  <si>
    <t>3.034096</t>
  </si>
  <si>
    <t>MAGIS HERCULES PRO MINI 9 EH</t>
  </si>
  <si>
    <t>3.034333</t>
  </si>
  <si>
    <t>Zestaw podłączeniowy z zaworem nadmiarowo-upustowym do Magis Hercules Pro Mini</t>
  </si>
  <si>
    <t>3.027385</t>
  </si>
  <si>
    <t>Zestaw ochrony antyzamrożeniowej - do jednostki zewnętrznej ( dotyczy Magis Hercules Pro Mini 6 EH)</t>
  </si>
  <si>
    <t>27.51.29.0</t>
  </si>
  <si>
    <t>Zastrzegamy możliwość realizacji zamówień na zawory trójdrogowe zamiennie - w zależności od dostępności poszczególnych modeli.
Zawory dostępne wyłącznie przy zakupie pompy ciepła Magis M</t>
  </si>
  <si>
    <t>3.034903</t>
  </si>
  <si>
    <t>Moduł Wi-Fi Dominus V2</t>
  </si>
  <si>
    <t>3.030434</t>
  </si>
  <si>
    <t>MAGIS HERCULES PRO 12 T</t>
  </si>
  <si>
    <t>3.030436</t>
  </si>
  <si>
    <t>MAGIS HERCULES PRO 16 T</t>
  </si>
  <si>
    <t>3.030943</t>
  </si>
  <si>
    <t>Zestaw strefy 2-giej mieszającej  do Magis Hercules Pro 12-16</t>
  </si>
  <si>
    <t>3.030944</t>
  </si>
  <si>
    <t>Zestaw strefy 3-ciej mieszającej  do Magis Hercules Pro 12-16</t>
  </si>
  <si>
    <t>3.030857</t>
  </si>
  <si>
    <t xml:space="preserve">Zestaw solarny do MAGIS HERCULES PRO </t>
  </si>
  <si>
    <t>3.030858</t>
  </si>
  <si>
    <t xml:space="preserve">Zestaw recyrkulacyjny z pompą do MAGIS HERCULES PRO </t>
  </si>
  <si>
    <t>3.030899</t>
  </si>
  <si>
    <t>Dodatkowa grzałka elektryczna 3 kW
do jednostki wewnętrznej MAGIS Hercules Pro</t>
  </si>
  <si>
    <t>3.030862</t>
  </si>
  <si>
    <t>Zintegrowana dodatkowa  grzałka elektryczna CWU 2,3 kW</t>
  </si>
  <si>
    <t>Panel sterowania do Magis Hercules / Magis V2</t>
  </si>
  <si>
    <t>8415 90 00</t>
  </si>
  <si>
    <t>Czujnik temperatury i wilgotności do MAGIS Hercules / Magis V2</t>
  </si>
  <si>
    <t>8533 21 00</t>
  </si>
  <si>
    <t>3.030606</t>
  </si>
  <si>
    <t>MAGIS PRO 4 V2</t>
  </si>
  <si>
    <t>3.030607</t>
  </si>
  <si>
    <t>MAGIS PRO 6 V2</t>
  </si>
  <si>
    <t>3.030608</t>
  </si>
  <si>
    <t>MAGIS PRO 9 V2</t>
  </si>
  <si>
    <t>3.030666</t>
  </si>
  <si>
    <t>MAGIS PRO 12 V2 T I</t>
  </si>
  <si>
    <t>3.030667</t>
  </si>
  <si>
    <t>MAGIS PRO 14 V2 T I</t>
  </si>
  <si>
    <t>3.030668</t>
  </si>
  <si>
    <t>MAGIS PRO 16 V2 T I</t>
  </si>
  <si>
    <t>3.030609</t>
  </si>
  <si>
    <t>MAGIS COMBO 4 V2</t>
  </si>
  <si>
    <t>3.030611</t>
  </si>
  <si>
    <t>MAGIS COMBO 6 V2</t>
  </si>
  <si>
    <t>3.030613</t>
  </si>
  <si>
    <t>MAGIS COMBO 9 V2</t>
  </si>
  <si>
    <t>3.027730</t>
  </si>
  <si>
    <t>8403 90 90</t>
  </si>
  <si>
    <t>ZESTAW PRZEZBROJENIOWY NA GZ 41.5 - MAGIS COMBO 4-9 V2</t>
  </si>
  <si>
    <t>25.21.13.0</t>
  </si>
  <si>
    <t>3.019208</t>
  </si>
  <si>
    <t>ZESTAW PRZEZBROJENIOWY NA PROPAN TECHNICZNY - MAGIS COMBO 4-16 V2</t>
  </si>
  <si>
    <t>3.030825</t>
  </si>
  <si>
    <t>MAGIS COMBO 12 V2 T I</t>
  </si>
  <si>
    <t>3.030826</t>
  </si>
  <si>
    <t>MAGIS COMBO 14 V2 T I</t>
  </si>
  <si>
    <t>3.030827</t>
  </si>
  <si>
    <t>MAGIS COMBO 16 V2 T I</t>
  </si>
  <si>
    <t>3.030615</t>
  </si>
  <si>
    <t>MAGIS COMBO 4 PLUS V2</t>
  </si>
  <si>
    <t>3.030617</t>
  </si>
  <si>
    <t>MAGIS COMBO 6 PLUS V2</t>
  </si>
  <si>
    <t>3.030619</t>
  </si>
  <si>
    <t>MAGIS COMBO 9 PLUS V2</t>
  </si>
  <si>
    <t>3.030828</t>
  </si>
  <si>
    <t>MAGIS COMBO 12 PLUS V2 T I</t>
  </si>
  <si>
    <t>3.030829</t>
  </si>
  <si>
    <t>MAGIS COMBO 14 PLUS V2 T I</t>
  </si>
  <si>
    <t>3.030830</t>
  </si>
  <si>
    <t>MAGIS COMBO 16 PLUS V2 T I</t>
  </si>
  <si>
    <t>9032 10 20</t>
  </si>
  <si>
    <t>3.015350</t>
  </si>
  <si>
    <t>Płytka przekaźnikowa</t>
  </si>
  <si>
    <t>3.030991</t>
  </si>
  <si>
    <t>8516 80 80</t>
  </si>
  <si>
    <t>Dodatkowa grzałka elektryczna 3 kW do jednostki wewnętrznej</t>
  </si>
  <si>
    <t>Do Magis PRO</t>
  </si>
  <si>
    <t>3.021522</t>
  </si>
  <si>
    <t>9032 89 00</t>
  </si>
  <si>
    <t>Zintegrow. sterownik centralny</t>
  </si>
  <si>
    <t>3.021524</t>
  </si>
  <si>
    <t xml:space="preserve">8533 21 00 </t>
  </si>
  <si>
    <t xml:space="preserve">Sonda temperatury/wilgotnosci </t>
  </si>
  <si>
    <t>3.021547</t>
  </si>
  <si>
    <t xml:space="preserve">Sterownik strefowy            </t>
  </si>
  <si>
    <t>3.021527</t>
  </si>
  <si>
    <t>Hydrauliczny rozdzielacz stefowy</t>
  </si>
  <si>
    <t>3.021528</t>
  </si>
  <si>
    <t>Hydrauliczny rozdzielacz stefowy - moduł 2 x niska temperatura</t>
  </si>
  <si>
    <t>3.033779</t>
  </si>
  <si>
    <t>MAGIS M4 EH3</t>
  </si>
  <si>
    <t>3.033780</t>
  </si>
  <si>
    <t>MAGIS M6 EH3</t>
  </si>
  <si>
    <t>3.033781</t>
  </si>
  <si>
    <t>MAGIS M8 EH3</t>
  </si>
  <si>
    <t>3.033782</t>
  </si>
  <si>
    <t>MAGIS M12 T EH9</t>
  </si>
  <si>
    <t>3.033783</t>
  </si>
  <si>
    <t>MAGIS M14 T EH9</t>
  </si>
  <si>
    <t>3.033784</t>
  </si>
  <si>
    <t>MAGIS M16 T EH9</t>
  </si>
  <si>
    <t>3.032381</t>
  </si>
  <si>
    <t>MAGIS M18 T</t>
  </si>
  <si>
    <t>3.032382</t>
  </si>
  <si>
    <t>MAGIS M22 T</t>
  </si>
  <si>
    <t>3.032383</t>
  </si>
  <si>
    <t>MAGIS M26 T</t>
  </si>
  <si>
    <t>3.032384</t>
  </si>
  <si>
    <t>MAGIS M30 T</t>
  </si>
  <si>
    <t>3.025954</t>
  </si>
  <si>
    <t>8481 80 81</t>
  </si>
  <si>
    <t>ZESTAW PODŁĄCZENIOWY DO MAGIS M4-6 (1")</t>
  </si>
  <si>
    <t>3.032846</t>
  </si>
  <si>
    <t>8015065135620 </t>
  </si>
  <si>
    <t>ZESTAW PODŁĄCZENIOWY DO MAGIS M8-30 (1 1/4")</t>
  </si>
  <si>
    <t>ZAWÓR TRÓJDROGOWY PRZEŁĄCZAJĄCY DO C.W.U. 
(Dla MAGIS M4-16)</t>
  </si>
  <si>
    <t>3.033324</t>
  </si>
  <si>
    <t>SONDA NTC DLA MAGIS M</t>
  </si>
  <si>
    <t>3.030698</t>
  </si>
  <si>
    <t xml:space="preserve">VICTRIX HYBRID </t>
  </si>
  <si>
    <t>3.030699</t>
  </si>
  <si>
    <t>VICTRIX HYBRID PLUS</t>
  </si>
  <si>
    <t>3.034178</t>
  </si>
  <si>
    <t>ZESTAW PRZEZBROJENIOWY NA GZ 41.5 - VICTRIX HYBRID / VICTRIX HYBRID PLUS</t>
  </si>
  <si>
    <t>3.027856</t>
  </si>
  <si>
    <t>ZESTAW PRZEZBROJENIOWY NA PROPAN - VICTRIX HYBRID / VICTRIX HYBRID PLUS</t>
  </si>
  <si>
    <t>3.030930</t>
  </si>
  <si>
    <t>8516 80 20</t>
  </si>
  <si>
    <t>Zestaw ochrony antyzamrożeniowej - do jednostki zewnętrznej dla VICTRIX HYBRID</t>
  </si>
  <si>
    <t>3.026374</t>
  </si>
  <si>
    <t>Pompka do odprowadzania kondensatu</t>
  </si>
  <si>
    <t>3.011667</t>
  </si>
  <si>
    <t>Uniwersalny zestaw przyłączy elastycznych</t>
  </si>
  <si>
    <t>8419 19 00</t>
  </si>
  <si>
    <t>Zasobnik do pomp ciepła OKC 200 NTR/HP</t>
  </si>
  <si>
    <t>27.52.14.0</t>
  </si>
  <si>
    <t>Zasobnik do pomp ciepła OKC 250 NTR/HP</t>
  </si>
  <si>
    <t>Zasobnik do pomp ciepła OKC 300 NTR/HP</t>
  </si>
  <si>
    <t>Zasobnik do pomp ciepła OKC 500 NTR/HP</t>
  </si>
  <si>
    <t>Zasobnik do pomp ciepła OKC 750 NTR/HP</t>
  </si>
  <si>
    <t>Zasobnik do pomp ciepła OKC 1000 NTR/HP</t>
  </si>
  <si>
    <t xml:space="preserve">GRZAŁKA ELEKTRYCZNA TJ 6/4’’ – 2,5 kW (zasilanie 230 V) </t>
  </si>
  <si>
    <t>do OKC  200 - 1000 NTR/HP</t>
  </si>
  <si>
    <t xml:space="preserve">GRZAŁKA ELEKTRYCZNA TJ 6/4’’ – 3,3 kW (zasilanie 400 V) </t>
  </si>
  <si>
    <t>GRZAŁKA ELEKTRYCZNA TJ 6/4’’ – 6 kW (zasilanie 400 V)</t>
  </si>
  <si>
    <t>do OKC  400 - 1000 NTR/HP</t>
  </si>
  <si>
    <t>GRZAŁKA ELEKTRYCZNA REU 18-2,5 kW (zasilanie 230 V)</t>
  </si>
  <si>
    <t>DO WYCZERPANIA ZAPASÓW</t>
  </si>
  <si>
    <t>do OKC 300 /400/500 NTR/HP</t>
  </si>
  <si>
    <t>GRZAŁKA ELEKTRYCZNA RDU 18-3 kW (zasilanie 400 V)</t>
  </si>
  <si>
    <t>7310 10 00</t>
  </si>
  <si>
    <t>Zbiornik buforowy - NAD 50 V1</t>
  </si>
  <si>
    <t>25.91.11.0</t>
  </si>
  <si>
    <t>Zbiornik buforowy - NAD 100 V1</t>
  </si>
  <si>
    <t>Zbiornik buforowy - NAD 250 V1</t>
  </si>
  <si>
    <t>7309 00 59</t>
  </si>
  <si>
    <t>Zbiornik buforowy - NAD 500 V1</t>
  </si>
  <si>
    <t>25.29.11.0</t>
  </si>
  <si>
    <t>Zbiornik buforowy - NAD 750 V1</t>
  </si>
  <si>
    <t>Zbiornik buforowy - NAD 1000 V1</t>
  </si>
  <si>
    <t>do NAD 50 - 1000 V1</t>
  </si>
  <si>
    <t xml:space="preserve">GRZAŁKA ELEKTRYCZNA TJ 6/4’’ – 3,75 kW (zasilanie 400 V) </t>
  </si>
  <si>
    <t>do NAD 100 - 1000 V1</t>
  </si>
  <si>
    <t>GRZAŁKA ELEKTRYCZNA RDW 18-12 (zasilanie 400 V)</t>
  </si>
  <si>
    <t>do NAD 500/750/ 1000 V1 – wymagana redukcja 210/150</t>
  </si>
  <si>
    <t>GRZAŁKA ELEKTRYCZNA RDW 18-15 (zasilanie 400 V)</t>
  </si>
  <si>
    <t>Redukcja 210/150 do montażu grzałki we flanszy</t>
  </si>
  <si>
    <t>IS.0020</t>
  </si>
  <si>
    <t>8421 21 00</t>
  </si>
  <si>
    <t>Immersoft 20</t>
  </si>
  <si>
    <t>28.29.12.0</t>
  </si>
  <si>
    <t>3.033625</t>
  </si>
  <si>
    <t>8415 83 00</t>
  </si>
  <si>
    <t>8015065139413   </t>
  </si>
  <si>
    <t>Klimakonwektor HYDRO 3 V2</t>
  </si>
  <si>
    <t>3.033626</t>
  </si>
  <si>
    <t>Klimakonwektor HYDRO 4 V2</t>
  </si>
  <si>
    <t>3.028500</t>
  </si>
  <si>
    <t>HYDRO FS 200</t>
  </si>
  <si>
    <t>3.028501</t>
  </si>
  <si>
    <t>HYDRO FS 400</t>
  </si>
  <si>
    <t>3.028502</t>
  </si>
  <si>
    <t>HYDRO FS 600</t>
  </si>
  <si>
    <t>3.028503</t>
  </si>
  <si>
    <t>HYDRO FS 800</t>
  </si>
  <si>
    <t>3.028505</t>
  </si>
  <si>
    <t>HYDRO FS 1000</t>
  </si>
  <si>
    <t>3.028506</t>
  </si>
  <si>
    <t>Zestaw maskujący rury podłączeniowe</t>
  </si>
  <si>
    <t>3.028507</t>
  </si>
  <si>
    <t>Zestaw zaworu 2-drogowego</t>
  </si>
  <si>
    <t>3.028508</t>
  </si>
  <si>
    <t>Zestaw zaworu 3-drogowego</t>
  </si>
  <si>
    <t>3.028509</t>
  </si>
  <si>
    <t>Panel sterowania modulujący</t>
  </si>
  <si>
    <t>3.028510</t>
  </si>
  <si>
    <t>Panel sterowania - 4 stopniowy</t>
  </si>
  <si>
    <t>3.028511</t>
  </si>
  <si>
    <t>Uniwersalna płytka ON/OFF do łączenia z zewnętrznymi termostatami</t>
  </si>
  <si>
    <t>3.028512</t>
  </si>
  <si>
    <t>Uniwersalna płytka z modulacją do łączenia z zewnętrznymi termostatami 0-10 V</t>
  </si>
  <si>
    <t>3.029834</t>
  </si>
  <si>
    <t>Adapter HYDRO FS</t>
  </si>
  <si>
    <t>02. Klimatyzacja</t>
  </si>
  <si>
    <t>Zestaw klimatyzator ścienny Thor moc 2,6 kW( jednostka zewnętrzna i wewnętrzna)</t>
  </si>
  <si>
    <t>Zestaw klimatyzator ścienny Thor moc 3,5 kW( jednostka zewnętrzna i wewnętrzna)</t>
  </si>
  <si>
    <t>3.035031</t>
  </si>
  <si>
    <t>UI THOR 9 - jednostka wewnętrzna</t>
  </si>
  <si>
    <t>3.035032</t>
  </si>
  <si>
    <t>UE THOR 9 - jednostka zewnętrzna</t>
  </si>
  <si>
    <t>3.035033</t>
  </si>
  <si>
    <t>UI THOR 12 - jednostka wewnętrzna</t>
  </si>
  <si>
    <t>3.035034</t>
  </si>
  <si>
    <t>UE THOR 12 - jednostka zewnętrzna</t>
  </si>
  <si>
    <t>3.035035</t>
  </si>
  <si>
    <t>UI THOR 18 - jednostka wewnętrzna</t>
  </si>
  <si>
    <t>3.035036</t>
  </si>
  <si>
    <t>UE THOR 18 - jednostka zewnętrzna</t>
  </si>
  <si>
    <t>3.035037</t>
  </si>
  <si>
    <t>UI THOR 24 - jednostka wewnętrzna</t>
  </si>
  <si>
    <t>3.035038</t>
  </si>
  <si>
    <t>UE THOR 24 - jednostka zewnętrzna</t>
  </si>
  <si>
    <t>Zestaw klimatyzator ścienny Gotha moc 2,6 kW( jednostka zewnętrzna i wewnętrzna)</t>
  </si>
  <si>
    <t>Zestaw klimatyzator ścienny Gotha moc 3,5 kW( jednostka zewnętrzna i wewnętrzna)</t>
  </si>
  <si>
    <t>3.035039</t>
  </si>
  <si>
    <t>UI GOTHA 9 - jednostka wewnętrzna</t>
  </si>
  <si>
    <t> 28.25.12.0</t>
  </si>
  <si>
    <t>3.035040</t>
  </si>
  <si>
    <t>UE GOTHA 9 - jednostka zewnętrzna</t>
  </si>
  <si>
    <t>3.035041</t>
  </si>
  <si>
    <t>UI GOTHA 12 - jednostka wewnętrzna</t>
  </si>
  <si>
    <t>3.035042</t>
  </si>
  <si>
    <t>UE GOTHA 12 - jednostka zewnętrzna</t>
  </si>
  <si>
    <t>3.035043</t>
  </si>
  <si>
    <t>UE MULTI 18 DUAL - jednostka zewnętrzna</t>
  </si>
  <si>
    <t>3.035044</t>
  </si>
  <si>
    <t>UE MULTI 21 TRIAL - jednostka zewnętrzna</t>
  </si>
  <si>
    <t>3.035045</t>
  </si>
  <si>
    <t>UE MULTI 27 TRIAL  - jednostka zewnętrzna</t>
  </si>
  <si>
    <t>3.035046</t>
  </si>
  <si>
    <t>UE MULTI 28 QUADRI - jednostka zewnętrzna</t>
  </si>
  <si>
    <t>3.035047</t>
  </si>
  <si>
    <t>UE MULTI 36 QUADRI  - jednostka zewnętrzna</t>
  </si>
  <si>
    <t>3.035048</t>
  </si>
  <si>
    <t>UE MULTI 42 PENTA  - jednostka zewnętrzna</t>
  </si>
  <si>
    <t>3.035052</t>
  </si>
  <si>
    <t>Zestaw kasety ramowej do jednostki wewnętrznej CAS 9-12-18</t>
  </si>
  <si>
    <t>3.035049</t>
  </si>
  <si>
    <t>UI CAS 9 - jednostka wewnętrzna</t>
  </si>
  <si>
    <t>3.035050</t>
  </si>
  <si>
    <t>UI CAS 12 - jednostka wewnętrzna</t>
  </si>
  <si>
    <t>3.035051</t>
  </si>
  <si>
    <t>UI CAS 18 - jednostka wewnętrzna</t>
  </si>
  <si>
    <t>3.035059</t>
  </si>
  <si>
    <t>UI SP 18 - jednostka wewnętrzna</t>
  </si>
  <si>
    <t>3.035056</t>
  </si>
  <si>
    <t>UI CONS 9 - jednostka wewnętrzna</t>
  </si>
  <si>
    <t>3.035057</t>
  </si>
  <si>
    <t>UI CONS 12  - jednostka wewnętrzna</t>
  </si>
  <si>
    <t>3.035058</t>
  </si>
  <si>
    <t>UI CONS 18  - jednostka wewnętrzna</t>
  </si>
  <si>
    <t>3.035053</t>
  </si>
  <si>
    <t>UI DUCT 9 - jednostka wewnętrzna</t>
  </si>
  <si>
    <t>3.035054</t>
  </si>
  <si>
    <t>UI DUCT 12 - jednostka wewnętrzna</t>
  </si>
  <si>
    <t>3.035055</t>
  </si>
  <si>
    <t>UI DUCT 18 - jednostka wewnętrzna</t>
  </si>
  <si>
    <t>3.035060</t>
  </si>
  <si>
    <t>Zestaw Wi-Fi do jednostki wewnętrznej THOR i CON (USB)</t>
  </si>
  <si>
    <t>26.30.23.0</t>
  </si>
  <si>
    <t>3.035061</t>
  </si>
  <si>
    <t>Zestaw Wi-Fi do jednostki wewnętrznej DUCT i SP (USB + bramka)</t>
  </si>
  <si>
    <t>3.035344</t>
  </si>
  <si>
    <t>Zestaw Wi-Fi do jednostki wewnętrznej CAS (USB + przewód)</t>
  </si>
  <si>
    <t>3.035345</t>
  </si>
  <si>
    <t>Skrzynka ścienna do odprowadzania skroplin do jednostki wewnętrznej THOR-GHOTA</t>
  </si>
  <si>
    <t>22.23.19.0</t>
  </si>
  <si>
    <t>3.035408</t>
  </si>
  <si>
    <t>Zestaw wsporników podłogowych antywibracyjnych do jednostki zewnętrznej 
THOR 9-12, GOTHA 9-12</t>
  </si>
  <si>
    <t>22.29.29.0</t>
  </si>
  <si>
    <t>3.035409</t>
  </si>
  <si>
    <t>Zestaw wsporników podłogowych antywibracyjnych do jednostki zewnętrznej
THOR 18-24, MULTI 18-42</t>
  </si>
  <si>
    <t>3.034758</t>
  </si>
  <si>
    <t>Zestaw wsporników do montażu na ścianie 700 MM do jednostki zewnętrznej THOR-GHOTA, MULTI 18-27</t>
  </si>
  <si>
    <t>25.99.29.0</t>
  </si>
  <si>
    <t>3.035411</t>
  </si>
  <si>
    <t>Zestaw wsporników do montażu na ścianie 800 MM do jednostki zewnętrznej MULTI 28-42</t>
  </si>
  <si>
    <t>03. Zestawy z kotłem kondensacyjnym</t>
  </si>
  <si>
    <t>Zestaw VICTRIX TERA V3 24 Standard 100</t>
  </si>
  <si>
    <t>Zestaw VICTRIX TERA V3 24 Standard 125</t>
  </si>
  <si>
    <t>Zestaw VICTRIX TERA V3 24 Standard 160</t>
  </si>
  <si>
    <t>Zestaw VICTRIX TERA V3 24 Komfort 100</t>
  </si>
  <si>
    <t>Zestaw VICTRIX TERA V3 24 Komfort 125</t>
  </si>
  <si>
    <t>Zestaw VICTRIX TERA V3 24 Komfort 160</t>
  </si>
  <si>
    <t>Zestaw VICTRIX TERA V3 24 Komfort Plus 100</t>
  </si>
  <si>
    <t>Zestaw VICTRIX TERA V3 24 Komfort Plus 125</t>
  </si>
  <si>
    <t>Zestaw VICTRIX TERA V3 24 Komfort Plus 160</t>
  </si>
  <si>
    <t>Zestaw VICTRIX TERA V3 35 Standard 125</t>
  </si>
  <si>
    <t>Zestaw VICTRIX TERA V3 35 Standard 160</t>
  </si>
  <si>
    <t>Zestaw VICTRIX TERA V3 35 Komfort 125</t>
  </si>
  <si>
    <t>Zestaw VICTRIX TERA V3 35 Komfort 160</t>
  </si>
  <si>
    <t>Zestaw VICTRIX TERA V3 35 Komfort Plus 125</t>
  </si>
  <si>
    <t>Zestaw VICTRIX TERA V3 35 Komfort Plus 160</t>
  </si>
  <si>
    <t>Zestaw VICTRIX EXTRA 12 Standard 125</t>
  </si>
  <si>
    <t>Zestaw VICTRIX EXTRA 12 Standard 160</t>
  </si>
  <si>
    <t>Zestaw VICTRIX EXTRA 12 Komfort 125</t>
  </si>
  <si>
    <t>Zestaw VICTRIX EXTRA 12 Komfort 160</t>
  </si>
  <si>
    <t>Zestaw VICTRIX EXTRA 24 Standard 100</t>
  </si>
  <si>
    <t>Zestaw VICTRIX EXTRA 24 Standard 125</t>
  </si>
  <si>
    <t>Zestaw VICTRIX EXTRA 24 Standard 160</t>
  </si>
  <si>
    <t>Zestaw VICTRIX EXTRA 24 Komfort 100</t>
  </si>
  <si>
    <t>Zestaw VICTRIX EXTRA 24 Komfort 125</t>
  </si>
  <si>
    <t>Zestaw VICTRIX EXTRA 24 Komfort 160</t>
  </si>
  <si>
    <t>Zestaw VICTRIX EXTRA 35 Standard 125</t>
  </si>
  <si>
    <t>Zestaw VICTRIX EXTRA 35 Standard 160</t>
  </si>
  <si>
    <t>Zestaw VICTRIX EXTRA 35 Komfort 125</t>
  </si>
  <si>
    <t>Zestaw VICTRIX EXTRA 35 Komfort 160</t>
  </si>
  <si>
    <t>04. Kotły gazowe o mocy do 35 Kw</t>
  </si>
  <si>
    <t>3.036978</t>
  </si>
  <si>
    <t>8403 10 90</t>
  </si>
  <si>
    <t>VICTRIX TERA V3 28 E</t>
  </si>
  <si>
    <t>25.21.12.0</t>
  </si>
  <si>
    <t>Zestaw przezbrojeniowy na GZ 41.5 TERA V3 28 i 24</t>
  </si>
  <si>
    <t>3.034177</t>
  </si>
  <si>
    <t>Zestaw przezbrojeniowy na propan techniczny</t>
  </si>
  <si>
    <t>3.036306</t>
  </si>
  <si>
    <t>VICTRIX TERA V3 24 PLUS EU</t>
  </si>
  <si>
    <t>3.036307</t>
  </si>
  <si>
    <t>VICTRIX TERA V3 35 PLUS EU</t>
  </si>
  <si>
    <t>3.028145</t>
  </si>
  <si>
    <t>Zestaw przezbrojeniowy na GZ 41.5 TERA V3 35</t>
  </si>
  <si>
    <t>3.034176</t>
  </si>
  <si>
    <t>3.019264</t>
  </si>
  <si>
    <t>Grupa podłączeniowa (Victrix Tera 28/32,  Victrix EXA 28/32, Victrix EXTRA 28/32)</t>
  </si>
  <si>
    <t>3.024907</t>
  </si>
  <si>
    <t>Grupa podłączeniowa (Victrix Tera 24/35 PLUS, Victrix EXA 24 X, Victrix EXTRA 12/24/35 PLUS)</t>
  </si>
  <si>
    <t>3.024609/CT</t>
  </si>
  <si>
    <t>Zestaw do podłączenia dowolnego zasobnika cwu do kotłów Victrix Tera / EXA / TT / Maior TT</t>
  </si>
  <si>
    <t>3.021452</t>
  </si>
  <si>
    <t>Sonda wejścia c.w.u.</t>
  </si>
  <si>
    <t>FILTR MAGNETYCZNY MG1</t>
  </si>
  <si>
    <t>3.021395/S</t>
  </si>
  <si>
    <t>CAR V2 + Sonda</t>
  </si>
  <si>
    <t>3.021623/S</t>
  </si>
  <si>
    <t>CAR V2 bezprzewodowy + sonda</t>
  </si>
  <si>
    <t>3.014083</t>
  </si>
  <si>
    <t>3.028444</t>
  </si>
  <si>
    <t>Moduł przekaźników</t>
  </si>
  <si>
    <t>3.035086</t>
  </si>
  <si>
    <t>VICTRIX OMNIA V2</t>
  </si>
  <si>
    <t>3.015229</t>
  </si>
  <si>
    <t>Zestaw podłączeniowy do nowych instalacji</t>
  </si>
  <si>
    <t>3.029467</t>
  </si>
  <si>
    <t>Zestaw podłączeniowy VA</t>
  </si>
  <si>
    <t>3.028209</t>
  </si>
  <si>
    <t xml:space="preserve">Zestaw podłączeniowy do wymiany za obecne kotły Immergas </t>
  </si>
  <si>
    <t>3.028656</t>
  </si>
  <si>
    <t>Zestaw pokrywy dolnej</t>
  </si>
  <si>
    <t>3.019229</t>
  </si>
  <si>
    <t>9032 10 80</t>
  </si>
  <si>
    <t>Termostat bezpieczeństwa odcinający zasilanie kotła</t>
  </si>
  <si>
    <t>3.033704</t>
  </si>
  <si>
    <t>VICTRIX EXTRA 12 PLUS</t>
  </si>
  <si>
    <t>3.033705</t>
  </si>
  <si>
    <t>VICTRIX EXTRA 24 PLUS</t>
  </si>
  <si>
    <t>3.033701</t>
  </si>
  <si>
    <t>VICTRIX EXTRA 28</t>
  </si>
  <si>
    <t>3.033702</t>
  </si>
  <si>
    <t>VICTRIX EXTRA 32</t>
  </si>
  <si>
    <t>3.033706</t>
  </si>
  <si>
    <t>VICTRIX EXTRA 35 PLUS</t>
  </si>
  <si>
    <t>PŁYTKA PRZEKAŹNIKOWA</t>
  </si>
  <si>
    <t>3.028381</t>
  </si>
  <si>
    <t>VICTRIX ZEUS 25</t>
  </si>
  <si>
    <t>3.012944</t>
  </si>
  <si>
    <t>Zestaw przyłączeniowy recyrkulacji c.w.u. (Victrix Zeus 25/26)</t>
  </si>
  <si>
    <t>3.015380</t>
  </si>
  <si>
    <t>Zestaw przyłączeniowy recyrkulacji c.w.u. (z pompą cyrkulacyjną) (Victrix Zeus 25/26)</t>
  </si>
  <si>
    <t>3.030900</t>
  </si>
  <si>
    <t xml:space="preserve">VICTRIX ZEUS SUPERIOR 25 </t>
  </si>
  <si>
    <t>zmiana kodu</t>
  </si>
  <si>
    <t>3.030901</t>
  </si>
  <si>
    <t xml:space="preserve">VICTRIX ZEUS SUPERIOR 30 </t>
  </si>
  <si>
    <t>3.030902</t>
  </si>
  <si>
    <t xml:space="preserve">VICTRIX ZEUS SUPERIOR 35   </t>
  </si>
  <si>
    <t>3.030908</t>
  </si>
  <si>
    <t>KONCENTRATOR BEZPRZEWODOWYCH SOND TEMPERATURY POKOJOWEJ</t>
  </si>
  <si>
    <t>3.030906</t>
  </si>
  <si>
    <t>BEZPRZEWODOWA SONDA TEMPERATURY POKOJOWEJ</t>
  </si>
  <si>
    <t>26.51.85.0</t>
  </si>
  <si>
    <t>3.035063</t>
  </si>
  <si>
    <t>HERCULES 25</t>
  </si>
  <si>
    <t>3.035064</t>
  </si>
  <si>
    <t>HERCULES 35</t>
  </si>
  <si>
    <t>3.035065</t>
  </si>
  <si>
    <t xml:space="preserve">HERCULES 35 ABT </t>
  </si>
  <si>
    <t>3.035066</t>
  </si>
  <si>
    <t>HERCULES SOLAR 25</t>
  </si>
  <si>
    <t>3.034707</t>
  </si>
  <si>
    <t>8413 70 30</t>
  </si>
  <si>
    <t>Zestaw przyłączeniowy recyrkulacji c.w.u. dla Hercules 25-35 (z pompką cyrkulacyjną)</t>
  </si>
  <si>
    <t>3.034708</t>
  </si>
  <si>
    <t>Zestaw przyłączeniowy recyrkulacji c.w.u. dla Hercules Solar 25 (z pompką cyrkulacyjną)</t>
  </si>
  <si>
    <t>3.034699</t>
  </si>
  <si>
    <t>Zestaw drugiej strefy niskiej temperatury</t>
  </si>
  <si>
    <t>3.034702</t>
  </si>
  <si>
    <t>Zestaw drugiej strefy wysokiej temperatury</t>
  </si>
  <si>
    <t>3.034703</t>
  </si>
  <si>
    <t>Zestaw drugiej i trzeciej strefy wysokiej temperatury</t>
  </si>
  <si>
    <t>3.034701</t>
  </si>
  <si>
    <t>Zestaw trzeciej strefy niskiej temperatury (do wersji ABT)</t>
  </si>
  <si>
    <t>3.034700</t>
  </si>
  <si>
    <t>Zestaw drugiej i trzeciej strefy niskiej temperatury</t>
  </si>
  <si>
    <t>3.035067</t>
  </si>
  <si>
    <t>HERCULES MINI 35</t>
  </si>
  <si>
    <t>3.020259</t>
  </si>
  <si>
    <t>Zestaw przyłączeniowy recyrkulacji c.w.u. dla Hercules Mini</t>
  </si>
  <si>
    <t>24.20.33.0</t>
  </si>
  <si>
    <t>3.028476</t>
  </si>
  <si>
    <t>NIKE 24 ECO </t>
  </si>
  <si>
    <t>05. Hydrauliczne rozdzielacze strefowe DIM</t>
  </si>
  <si>
    <t>3.025607</t>
  </si>
  <si>
    <t>DIM 2 Zone ErP</t>
  </si>
  <si>
    <t>3.025608</t>
  </si>
  <si>
    <t>DIM 3 Zone ErP</t>
  </si>
  <si>
    <t>3.025609</t>
  </si>
  <si>
    <t>DIM A-BT ErP</t>
  </si>
  <si>
    <t>3.025610</t>
  </si>
  <si>
    <t>DIM A-2BT ErP</t>
  </si>
  <si>
    <t>06. Termostaty i sterowniki</t>
  </si>
  <si>
    <t>DD6053034</t>
  </si>
  <si>
    <t>Tybox 21</t>
  </si>
  <si>
    <t>DD6053035</t>
  </si>
  <si>
    <t>Tybox 23</t>
  </si>
  <si>
    <t>Tybox 117 +</t>
  </si>
  <si>
    <t>Tybox 137 +</t>
  </si>
  <si>
    <t>TYDOM HOME</t>
  </si>
  <si>
    <t>DD6053027</t>
  </si>
  <si>
    <t>Tybox 437</t>
  </si>
  <si>
    <t>3.021395</t>
  </si>
  <si>
    <t>CAR V2</t>
  </si>
  <si>
    <t>3.021623</t>
  </si>
  <si>
    <t>CAR V2 bezprzewodowy</t>
  </si>
  <si>
    <t>07. Zmiękczacze wody IMMERSOFT</t>
  </si>
  <si>
    <t>IS.887527</t>
  </si>
  <si>
    <t>8481 80 99</t>
  </si>
  <si>
    <t xml:space="preserve">Multiblock Inline </t>
  </si>
  <si>
    <t>IS.810531</t>
  </si>
  <si>
    <t>Protector Mini</t>
  </si>
  <si>
    <t>IS.B0044002</t>
  </si>
  <si>
    <t>4009 22 00</t>
  </si>
  <si>
    <t>Zestaw węży przyłączeniowych</t>
  </si>
  <si>
    <t>22.19.30.0</t>
  </si>
  <si>
    <t>IS.18997</t>
  </si>
  <si>
    <t>3822 90 00</t>
  </si>
  <si>
    <t>Aquatest</t>
  </si>
  <si>
    <t>21.20.23.0</t>
  </si>
  <si>
    <t xml:space="preserve">Syfon do odprowadzania popłuczyn </t>
  </si>
  <si>
    <t>08. Sys. pow.-spal. - stal nierdzewna</t>
  </si>
  <si>
    <t>K.012000</t>
  </si>
  <si>
    <t>7307 29 80</t>
  </si>
  <si>
    <t>Zestaw koncentryczny poziomy Ø60/100</t>
  </si>
  <si>
    <t>24.20.40.0</t>
  </si>
  <si>
    <t>K.012000B</t>
  </si>
  <si>
    <t>Zestaw koncentryczny poziomy Ø60/100 biały</t>
  </si>
  <si>
    <t>K.012001</t>
  </si>
  <si>
    <t xml:space="preserve">Zestaw koncentryczny pionowy Ø60/100 </t>
  </si>
  <si>
    <t>K.012938</t>
  </si>
  <si>
    <t>Rura koncentryczna Ø60/100 – 0,5 m</t>
  </si>
  <si>
    <t>K.012938B</t>
  </si>
  <si>
    <t>Rura koncentryczna Ø60/100 - 0,5 m biała</t>
  </si>
  <si>
    <t>K.012938P10</t>
  </si>
  <si>
    <t>Rura koncentryczna Ø60/100 - 0,5 m srebrna - Pakiet 10 szt.</t>
  </si>
  <si>
    <t>K.012089</t>
  </si>
  <si>
    <t>Rura koncentryczna Ø60/100 – 1 m</t>
  </si>
  <si>
    <t>K.012089B</t>
  </si>
  <si>
    <t>Rura koncentryczna Ø60/100 - 1 m biała</t>
  </si>
  <si>
    <t>K.012089P10</t>
  </si>
  <si>
    <t>Rura koncentryczna Ø60/100 - 1 m srebrna - Pakiet 10 szt.</t>
  </si>
  <si>
    <t>K.012000-A</t>
  </si>
  <si>
    <t>Końcówka koncentryczna pozioma  Ø60/100 - 1 m</t>
  </si>
  <si>
    <t>K.012093</t>
  </si>
  <si>
    <t>Kolano koncentryczne 87° Ø60/100</t>
  </si>
  <si>
    <t>K.012093B</t>
  </si>
  <si>
    <t>Kolano koncentryczne Ø60/100 - 87° białe</t>
  </si>
  <si>
    <t>K.012093P10</t>
  </si>
  <si>
    <t>Kolano koncentryczne 87° Ø60/100 srebrne - Pakiet 10 szt.</t>
  </si>
  <si>
    <t>K.012095</t>
  </si>
  <si>
    <t>Kolano koncentryczne 45°  Ø60/100</t>
  </si>
  <si>
    <t>K.012095B</t>
  </si>
  <si>
    <t>Kolano koncentryczne 45°  Ø60/100 - Białe</t>
  </si>
  <si>
    <t>K.012139</t>
  </si>
  <si>
    <t>Kolano koncentryczne 87° Ø60/100 z kołnierzem montażowym</t>
  </si>
  <si>
    <t>K.012139B</t>
  </si>
  <si>
    <t>Kolano koncentryczne 87° Ø60/100 z kołnierzem montażowym - Białe</t>
  </si>
  <si>
    <t>K.012139P10</t>
  </si>
  <si>
    <t>Kolano koncentryczne 87° Ø60/100 z kołnierzem montażowym - Pakiet 10 szt.</t>
  </si>
  <si>
    <t>K.012086</t>
  </si>
  <si>
    <t>Podstawa do zestawu  Ø60/100</t>
  </si>
  <si>
    <t>K.012086B</t>
  </si>
  <si>
    <t>Podstawa do zestawu  Ø60/100 - Biała</t>
  </si>
  <si>
    <t>K.KO60</t>
  </si>
  <si>
    <t>Klapa odcinająca Ø60</t>
  </si>
  <si>
    <t>Podstawa Ø60/100  z trójnikiem rewizyjnym</t>
  </si>
  <si>
    <t>Podstawa koncentryczna 60/100 z klapą odcinającą z trójnikiem rewizyjnym i pokrywą</t>
  </si>
  <si>
    <t>Podstawa koncentryczna 60/100 z klapą odcinającą z trójnikiem rewizyjnym i pokrywą BIAŁA</t>
  </si>
  <si>
    <t>K.010959</t>
  </si>
  <si>
    <t>Rozeta maskująca Ø100</t>
  </si>
  <si>
    <t>K.010959B</t>
  </si>
  <si>
    <t>Rozeta maskująca Ø100 - Biała</t>
  </si>
  <si>
    <t>28.11.10-34.44</t>
  </si>
  <si>
    <t>K.PD1</t>
  </si>
  <si>
    <t>Przejście dachowe płaskie (do dachów płaskich lub zabezpieczenia szachtu) Ø100</t>
  </si>
  <si>
    <t>K.PD2</t>
  </si>
  <si>
    <t>Przejście dachowe regulowane (do dachów o kącie nachylenia do 30°) Ø100</t>
  </si>
  <si>
    <t>K.PDU</t>
  </si>
  <si>
    <t>Przejście dachowe uniwersalne (elastyczne)</t>
  </si>
  <si>
    <t>K.011957</t>
  </si>
  <si>
    <t>Podstawa koncentryczna Ø80/125</t>
  </si>
  <si>
    <t>K.011957B</t>
  </si>
  <si>
    <t>Podstawa koncentryczna Ø80/125 - Biała</t>
  </si>
  <si>
    <t>K.021247</t>
  </si>
  <si>
    <t>Kolano koncentryczne 87° Ø80/125 z kołnierzem montażowym Ø60/100</t>
  </si>
  <si>
    <t>K.021247B</t>
  </si>
  <si>
    <t>Kolano koncentryczne 87° Ø80/125 z kołnierzem montażowym Ø60/100 - Białe</t>
  </si>
  <si>
    <t>K.021247P10</t>
  </si>
  <si>
    <t>Kolano koncentryczne 87° Ø80/125 z kołnierzem montażowym Ø60/100 - Pakiet 10 szt.</t>
  </si>
  <si>
    <t>Podstawa koncentryczna Ø80/125 z trójnikiem rewizyjnym</t>
  </si>
  <si>
    <t>K.KWW80125</t>
  </si>
  <si>
    <t>Końcówka pionowa uniwersalna Ø80/125 ze stali nierdzewnej</t>
  </si>
  <si>
    <t>K.KWW80125P6</t>
  </si>
  <si>
    <t>Końcówka pionowa uniwersalna Ø80/125 ze stali nierdzewnej - Pakiet 6 szt.</t>
  </si>
  <si>
    <t>K.015242</t>
  </si>
  <si>
    <t>Końcówka koncentryczna pozioma  Ø80/125</t>
  </si>
  <si>
    <t>K.T80125</t>
  </si>
  <si>
    <t>Trójnik Ø80/125</t>
  </si>
  <si>
    <t>K.D801252</t>
  </si>
  <si>
    <t>Denko trójnika Ø80/125  z odprowadzeniem kondensatu</t>
  </si>
  <si>
    <t>K.D801251</t>
  </si>
  <si>
    <t xml:space="preserve">Pokrywa rewizyjna trójnika Ø80/125 </t>
  </si>
  <si>
    <t>K.S80125</t>
  </si>
  <si>
    <t xml:space="preserve">Separator powietrzno-spalinowy Ø80/125 </t>
  </si>
  <si>
    <t>K.015245</t>
  </si>
  <si>
    <t>7306 40 80</t>
  </si>
  <si>
    <t>Rura koncentryczna Ø80/125 – 0,5 m</t>
  </si>
  <si>
    <t>K.015245B</t>
  </si>
  <si>
    <t>Rura koncentryczna Ø80/125 - 0,5 m biała</t>
  </si>
  <si>
    <t>K.015245P9</t>
  </si>
  <si>
    <t>Rura koncentryczna Ø80/125 - 0,5 m srebrna - Pakiet 9 szt.</t>
  </si>
  <si>
    <t>K.015246</t>
  </si>
  <si>
    <t>Rura koncentryczna Ø80/125 – 1 m</t>
  </si>
  <si>
    <t>K.015246B</t>
  </si>
  <si>
    <t>Rura koncentryczna Ø80/125 - 1 m biała</t>
  </si>
  <si>
    <t>K.015246P10</t>
  </si>
  <si>
    <t>Rura koncentryczna Ø80/125 - 1 m srebrna- Pakiet 10 szt.</t>
  </si>
  <si>
    <t>K.015247</t>
  </si>
  <si>
    <t>Kolano koncentryczne 87° Ø80/125</t>
  </si>
  <si>
    <t>K.015247B</t>
  </si>
  <si>
    <t>Kolano koncentryczne Ø80/125 - 87° Białe</t>
  </si>
  <si>
    <t>K.015247P10</t>
  </si>
  <si>
    <t>Kolano koncentryczne Ø80/125 - 87° Srebrne - Pakiet 10 szt.</t>
  </si>
  <si>
    <t>K.014248</t>
  </si>
  <si>
    <t>Kolano koncentryczne 45° Ø80/125</t>
  </si>
  <si>
    <t>K.014248B</t>
  </si>
  <si>
    <t>Kolano koncentryczne 45° Ø80/125 - Białe</t>
  </si>
  <si>
    <t>K.PD125</t>
  </si>
  <si>
    <t>Przejście dachowe płaskie (do dachów płaskich lub zabezpieczenia szachtu) Ø125</t>
  </si>
  <si>
    <t>K.010958</t>
  </si>
  <si>
    <t>Rozeta maskująca Ø125</t>
  </si>
  <si>
    <t>K.010958B</t>
  </si>
  <si>
    <t>Rozeta maskująca Ø125 - Biała</t>
  </si>
  <si>
    <t>K.012002</t>
  </si>
  <si>
    <t>Zestaw rozdzielny Ø80+80</t>
  </si>
  <si>
    <t>K.012491</t>
  </si>
  <si>
    <t>Rura prosta Ø80 – 0,5 m</t>
  </si>
  <si>
    <t>K.012491P12</t>
  </si>
  <si>
    <t>Rura prosta Ø80 - 0,5 m - Pakiet 12 szt.</t>
  </si>
  <si>
    <t>K.012088</t>
  </si>
  <si>
    <t>Rura prosta Ø80 – 1 m</t>
  </si>
  <si>
    <t>K.012088P25</t>
  </si>
  <si>
    <t>Rura prosta Ø80 - 1 m - Pakiet 25 szt.</t>
  </si>
  <si>
    <t>K.012091</t>
  </si>
  <si>
    <t>Kolano 87° Ø80</t>
  </si>
  <si>
    <t>K.012091P12</t>
  </si>
  <si>
    <t>Kolano Ø80 - 87° - Pakiet 12 szt.</t>
  </si>
  <si>
    <t>K.012091W</t>
  </si>
  <si>
    <t>Kolano Ø80 - 87° z podporą wsporniczą  (do szachtu)</t>
  </si>
  <si>
    <t>K.012092</t>
  </si>
  <si>
    <t>Kolano 45° Ø80</t>
  </si>
  <si>
    <t>K.012087</t>
  </si>
  <si>
    <t>Podstawa wlotu powietrza + podstawa wylotu spalin Ø80</t>
  </si>
  <si>
    <t>K.012087P6</t>
  </si>
  <si>
    <t>Podstawa wlotu powietrza + podstawa wylotu spalin Ø80 - Pakiet 6 kpl.</t>
  </si>
  <si>
    <t>K.011586P3</t>
  </si>
  <si>
    <t>Opaska centrująca do rury Ø80 - Pakiet 3 szt.</t>
  </si>
  <si>
    <t>K.012962</t>
  </si>
  <si>
    <t>Kratka pozioma Ø80 wlotu/wylotu</t>
  </si>
  <si>
    <t>KZP-D.80-V</t>
  </si>
  <si>
    <t>Końcówka wylotu spalin Ø80 ze stali nierdzewnej</t>
  </si>
  <si>
    <t>K.KW80P6</t>
  </si>
  <si>
    <t>Końcówka pionowa wylotu spalin Ø80 - Pakiet 6 szt.</t>
  </si>
  <si>
    <t>K.015243-BP12</t>
  </si>
  <si>
    <t>Daszek wylotu spalin Ø80 - Pakiet 12 szt.</t>
  </si>
  <si>
    <t>K.PD80</t>
  </si>
  <si>
    <t>Przejście dachowe płaskie  Ø80 (250 x 250 mm) (do dachów płaskich lub zabezpieczenia szachtu)</t>
  </si>
  <si>
    <t>K.012143</t>
  </si>
  <si>
    <t>Rura prosta Ø60 - 0,5 m</t>
  </si>
  <si>
    <t>K.012143P9</t>
  </si>
  <si>
    <t>Rura prostaØ60 - 0,5 m - Pakiet 9 szt.</t>
  </si>
  <si>
    <t>K.012144</t>
  </si>
  <si>
    <t>Rura prosta Ø60 - 1 m</t>
  </si>
  <si>
    <t>K.012144P40</t>
  </si>
  <si>
    <t>Rura prosta Ø60 - 1 m - Pakiet 40 szt.</t>
  </si>
  <si>
    <t>K.012153-A</t>
  </si>
  <si>
    <t>Kolano 87° Ø60</t>
  </si>
  <si>
    <t>K.012153-AP15</t>
  </si>
  <si>
    <t>Kolano Ø60 - 87° - Pakiet 15 szt.</t>
  </si>
  <si>
    <t>K.012153-AW</t>
  </si>
  <si>
    <t>Kolano Ø60 - 87° z podporą wsporniczą  (do szachtu)</t>
  </si>
  <si>
    <t>K.012956</t>
  </si>
  <si>
    <t>Kolano 45° Ø60</t>
  </si>
  <si>
    <t>K.012153-B</t>
  </si>
  <si>
    <t>Redukcja Ø80/60</t>
  </si>
  <si>
    <t>K.012146P3</t>
  </si>
  <si>
    <t>Opaska centrująca do rury Ø60 - Pakiet 3 szt.</t>
  </si>
  <si>
    <t>K.KWW60100</t>
  </si>
  <si>
    <t>Końcówka pionowa uniwersalna Ø60/100 ze stali nierdzewnej</t>
  </si>
  <si>
    <t>K.KWW60100P6</t>
  </si>
  <si>
    <t>Końcówka pionowa uniwersalna Ø60/100 ze stali nierdzewnej - Pakiet 6 szt.</t>
  </si>
  <si>
    <t>KZP-D.60-V</t>
  </si>
  <si>
    <t>Końcówka pionowa wylotu spalin Ø60 ze stali nierdzewnej</t>
  </si>
  <si>
    <t>K.PD60</t>
  </si>
  <si>
    <t>Przejście dachowe płaskie Ø60 (250 x 250 mm) (do dachów płaskich lub zabezpieczenia szachtu)</t>
  </si>
  <si>
    <t>K.012153-D</t>
  </si>
  <si>
    <t>Kolano redukcyjne  Ø60/80z odprowdzeniem kondenstatu i podporą</t>
  </si>
  <si>
    <t>K.Z60/100</t>
  </si>
  <si>
    <t>Zestaw "S" 60/100 - srebrny</t>
  </si>
  <si>
    <t>K.Z60/100B</t>
  </si>
  <si>
    <t>Zestaw "S" 60/100 - biały</t>
  </si>
  <si>
    <t>K.Z80/125</t>
  </si>
  <si>
    <t>Zestaw "S" 80/125 - srebrny</t>
  </si>
  <si>
    <t>K.Z80/125B</t>
  </si>
  <si>
    <t>Zestaw "S" 80/125 - biały</t>
  </si>
  <si>
    <t>K.RMT</t>
  </si>
  <si>
    <t>Zestaw remontowy 80/125</t>
  </si>
  <si>
    <t>K.RNW</t>
  </si>
  <si>
    <t>Zestaw renowacyjny 80/125</t>
  </si>
  <si>
    <t>08. Sys. pow.-spal. aluminiowo-tworzywowe</t>
  </si>
  <si>
    <t>3.012000</t>
  </si>
  <si>
    <t>3.024598</t>
  </si>
  <si>
    <t>Zestaw koncentryczny poziomy Ø60/100 (krótki)</t>
  </si>
  <si>
    <t>3.016833</t>
  </si>
  <si>
    <t>3.014643</t>
  </si>
  <si>
    <t>3.012089</t>
  </si>
  <si>
    <t>3.012093</t>
  </si>
  <si>
    <t>Kolano koncentryczne 90° Ø60/100</t>
  </si>
  <si>
    <t>3.012095</t>
  </si>
  <si>
    <t>Kolano koncentryczne 45° Ø60/100</t>
  </si>
  <si>
    <t>3.012086</t>
  </si>
  <si>
    <t>Podstawa do zestawu Ø60/100</t>
  </si>
  <si>
    <t>3.012002</t>
  </si>
  <si>
    <t>3.014642</t>
  </si>
  <si>
    <t>Rura prosta Ø80 - 0,5 m (komplet 4 szt.)</t>
  </si>
  <si>
    <t>3.012091</t>
  </si>
  <si>
    <t>Kolano 90° Ø80 (komplet 4 szt)</t>
  </si>
  <si>
    <t>3.012092</t>
  </si>
  <si>
    <t>3.012087</t>
  </si>
  <si>
    <t>3.016363</t>
  </si>
  <si>
    <t>Końcówka pozioma wylotu spalin Ø80</t>
  </si>
  <si>
    <t>3.012144</t>
  </si>
  <si>
    <t>Rura prosta Ø60 - 1 m (komplet 4 szt.)</t>
  </si>
  <si>
    <t>3.013869</t>
  </si>
  <si>
    <t xml:space="preserve">Rura prosta Ø60 - 2 m </t>
  </si>
  <si>
    <t>3.012153</t>
  </si>
  <si>
    <t xml:space="preserve">Kolano  90° Ø60 z redukcją Ø60/80 </t>
  </si>
  <si>
    <t>3.011600</t>
  </si>
  <si>
    <t>Podpora kolana 90º</t>
  </si>
  <si>
    <t>3.012008</t>
  </si>
  <si>
    <t>Panel maskujący</t>
  </si>
  <si>
    <t>3.013870</t>
  </si>
  <si>
    <t xml:space="preserve">Kolano  90° Ø60 </t>
  </si>
  <si>
    <t>3.012145</t>
  </si>
  <si>
    <t>Opaska łącząca do rur Ø60 (zestaw 5 szt.)</t>
  </si>
  <si>
    <t>3.012146</t>
  </si>
  <si>
    <t>Opaska centrująca do rur Ø60 (zestaw 3 szt.)</t>
  </si>
  <si>
    <t>3.012112</t>
  </si>
  <si>
    <t>Kompletna pionowa końcówka wylotu spalin Ø60 z przykryciem szachu</t>
  </si>
  <si>
    <t>09. Zasobniki C.W.U</t>
  </si>
  <si>
    <t>Zasobnik c.w.u. UBS 100 V3</t>
  </si>
  <si>
    <t>Zasobnik c.w.u. UBS 125 V3</t>
  </si>
  <si>
    <t>Zasobnik c.w.u. UBS 160 V3</t>
  </si>
  <si>
    <t>UBSA6199203</t>
  </si>
  <si>
    <t>Anoda do zasobników UBS100-160 oraz UBS200-250SOL</t>
  </si>
  <si>
    <t>UBSA2110030</t>
  </si>
  <si>
    <t>Grzałka elektryczna gwintowana TJ-2KW</t>
  </si>
  <si>
    <t>10. Akcesoria dodatkowe</t>
  </si>
  <si>
    <t>Zestaw przyłączeniowy recyrkulacji c.w.u. (Victrix Zeus 25)</t>
  </si>
  <si>
    <t>Zestaw przyłączeniowy recyrkulacji c.w.u. (z pompą cyrkulacyjną) (Victrix Zeus 25)</t>
  </si>
  <si>
    <t>3.018911</t>
  </si>
  <si>
    <t xml:space="preserve">Zestaw przyłączeniowy do kotłów wiszących przepływowych </t>
  </si>
  <si>
    <t>OFERTA DLA OBIEKTÓW</t>
  </si>
  <si>
    <t>PRODUKTY WYCOFANE Z OFERTY</t>
  </si>
  <si>
    <t>3.032084</t>
  </si>
  <si>
    <t>3.032085</t>
  </si>
  <si>
    <t>3.032086</t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</si>
  <si>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Wysoka / niska temperatura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</si>
  <si>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dwustrefowy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</si>
  <si>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Wysoka / niska temperatura (tylko tryb ogrzewania)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</si>
  <si>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Wysoka / niska temperatura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</si>
  <si>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Wysoka / niska temperatura</t>
    </r>
    <r>
      <rPr>
        <sz val="12"/>
        <rFont val="Aptos Light"/>
        <family val="2"/>
      </rPr>
      <t xml:space="preserve"> (tylko tryb ogrzewania)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</si>
  <si>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dwustrefowy</t>
    </r>
    <r>
      <rPr>
        <sz val="12"/>
        <rFont val="Aptos Light"/>
        <family val="2"/>
      </rPr>
      <t>(tylko tryb ogrzewania)</t>
    </r>
  </si>
  <si>
    <t>3.036855</t>
  </si>
  <si>
    <t>RAPAX 300 SOL V4</t>
  </si>
  <si>
    <t>8418 61 00</t>
  </si>
  <si>
    <t>Zbiornik buforowy - NAD 100 Hybrid</t>
  </si>
  <si>
    <t>Zbiornik buforowy - NAD 500 Hybrid</t>
  </si>
  <si>
    <t>Oferta obowiązująca od 01.09.2026</t>
  </si>
  <si>
    <t>IMMCOD0926_00</t>
  </si>
  <si>
    <t>Nowość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</si>
</sst>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[$€-2]\ * #,##0.00_-;\-[$€-2]\ * #,##0.00_-;_-[$€-2]\ * &quot;-&quot;??_-"/>
    <numFmt numFmtId="166" formatCode="##__##__####"/>
    <numFmt numFmtId="167" formatCode="####__##__##"/>
    <numFmt numFmtId="168" formatCode="_-&quot;€&quot;\ * #,##0.00_-;\-&quot;€&quot;\ * #,##0.00_-;_-&quot;€&quot;\ * &quot;-&quot;??_-;_-@_-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5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rgb="FFEF4123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Verdana"/>
      <family val="2"/>
      <charset val="238"/>
    </font>
    <font>
      <b/>
      <sz val="9"/>
      <color theme="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4"/>
      <color theme="1" tint="0.34998626667073579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 tint="0.34998626667073579"/>
      <name val="Verdana"/>
      <family val="2"/>
      <charset val="238"/>
    </font>
    <font>
      <sz val="16"/>
      <color theme="1" tint="0.34998626667073579"/>
      <name val="Verdana"/>
      <family val="2"/>
      <charset val="238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Aptos Light"/>
      <family val="2"/>
    </font>
    <font>
      <b/>
      <sz val="12"/>
      <name val="Aptos Light"/>
      <family val="2"/>
    </font>
    <font>
      <sz val="9"/>
      <color rgb="FF0070C0"/>
      <name val="Calibri"/>
      <family val="2"/>
      <charset val="238"/>
      <scheme val="minor"/>
    </font>
    <font>
      <sz val="14"/>
      <color rgb="FFFF0000"/>
      <name val="Verdana"/>
      <family val="2"/>
      <charset val="238"/>
    </font>
    <font>
      <sz val="12"/>
      <color theme="1"/>
      <name val="Aptos Light"/>
      <family val="2"/>
    </font>
    <font>
      <b/>
      <sz val="11"/>
      <color theme="1"/>
      <name val="Verdana"/>
      <family val="2"/>
      <charset val="238"/>
    </font>
    <font>
      <sz val="12"/>
      <color rgb="FF000000"/>
      <name val="Aptos Light"/>
      <family val="2"/>
    </font>
    <font>
      <sz val="12"/>
      <color rgb="FF4472C4"/>
      <name val="Aptos Light"/>
      <family val="2"/>
    </font>
    <font>
      <sz val="12"/>
      <color rgb="FFFF0000"/>
      <name val="Apto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412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thick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thick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/>
    <xf numFmtId="165" fontId="1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6" fillId="0" borderId="0"/>
    <xf numFmtId="0" fontId="15" fillId="0" borderId="0"/>
    <xf numFmtId="0" fontId="1" fillId="0" borderId="0"/>
    <xf numFmtId="164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8" fontId="15" fillId="0" borderId="0" applyFont="0" applyFill="0" applyBorder="0" applyAlignment="0" applyProtection="0"/>
    <xf numFmtId="0" fontId="15" fillId="0" borderId="0"/>
  </cellStyleXfs>
  <cellXfs count="134">
    <xf numFmtId="0" fontId="0" fillId="0" borderId="0" xfId="0"/>
    <xf numFmtId="165" fontId="4" fillId="0" borderId="0" xfId="3" applyFont="1" applyAlignment="1">
      <alignment vertical="center" wrapText="1"/>
    </xf>
    <xf numFmtId="165" fontId="5" fillId="2" borderId="0" xfId="3" applyFont="1" applyFill="1" applyAlignment="1">
      <alignment vertical="center" wrapText="1"/>
    </xf>
    <xf numFmtId="165" fontId="10" fillId="2" borderId="0" xfId="3" applyFont="1" applyFill="1" applyAlignment="1">
      <alignment horizontal="center" vertical="center" wrapText="1"/>
    </xf>
    <xf numFmtId="165" fontId="4" fillId="2" borderId="0" xfId="3" applyFont="1" applyFill="1" applyAlignment="1">
      <alignment vertical="center" wrapText="1"/>
    </xf>
    <xf numFmtId="1" fontId="1" fillId="2" borderId="0" xfId="3" applyNumberFormat="1" applyFont="1" applyFill="1" applyAlignment="1">
      <alignment horizontal="left" vertical="center" wrapText="1"/>
    </xf>
    <xf numFmtId="165" fontId="1" fillId="2" borderId="0" xfId="3" applyFont="1" applyFill="1" applyAlignment="1">
      <alignment horizontal="left" vertical="center" wrapText="1"/>
    </xf>
    <xf numFmtId="43" fontId="7" fillId="2" borderId="0" xfId="1" applyFont="1" applyFill="1" applyAlignment="1">
      <alignment vertical="center" wrapText="1"/>
    </xf>
    <xf numFmtId="43" fontId="8" fillId="2" borderId="0" xfId="1" applyFont="1" applyFill="1" applyAlignment="1">
      <alignment vertical="center" wrapText="1"/>
    </xf>
    <xf numFmtId="43" fontId="11" fillId="2" borderId="0" xfId="1" applyFont="1" applyFill="1" applyAlignment="1">
      <alignment horizontal="center" vertical="center" wrapText="1"/>
    </xf>
    <xf numFmtId="1" fontId="2" fillId="2" borderId="0" xfId="1" applyNumberFormat="1" applyFont="1" applyFill="1" applyAlignment="1">
      <alignment horizontal="left" vertical="center" wrapText="1"/>
    </xf>
    <xf numFmtId="165" fontId="4" fillId="2" borderId="6" xfId="3" applyFont="1" applyFill="1" applyBorder="1" applyAlignment="1">
      <alignment vertical="center" wrapText="1"/>
    </xf>
    <xf numFmtId="165" fontId="9" fillId="3" borderId="8" xfId="3" applyFont="1" applyFill="1" applyBorder="1" applyAlignment="1">
      <alignment horizontal="center" vertical="center" wrapText="1"/>
    </xf>
    <xf numFmtId="1" fontId="9" fillId="3" borderId="9" xfId="1" applyNumberFormat="1" applyFont="1" applyFill="1" applyBorder="1" applyAlignment="1">
      <alignment horizontal="center" vertical="center" wrapText="1"/>
    </xf>
    <xf numFmtId="165" fontId="9" fillId="3" borderId="9" xfId="3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left" vertical="center" wrapText="1"/>
    </xf>
    <xf numFmtId="0" fontId="5" fillId="0" borderId="11" xfId="3" applyNumberFormat="1" applyFont="1" applyBorder="1" applyAlignment="1">
      <alignment horizontal="left" vertical="center" wrapText="1"/>
    </xf>
    <xf numFmtId="165" fontId="9" fillId="3" borderId="12" xfId="3" applyFont="1" applyFill="1" applyBorder="1" applyAlignment="1">
      <alignment horizontal="center" vertical="center" wrapText="1"/>
    </xf>
    <xf numFmtId="0" fontId="9" fillId="3" borderId="10" xfId="3" applyNumberFormat="1" applyFont="1" applyFill="1" applyBorder="1" applyAlignment="1">
      <alignment horizontal="center" vertical="center" wrapText="1"/>
    </xf>
    <xf numFmtId="165" fontId="9" fillId="3" borderId="10" xfId="3" applyFont="1" applyFill="1" applyBorder="1" applyAlignment="1">
      <alignment horizontal="center" vertical="center" wrapText="1"/>
    </xf>
    <xf numFmtId="165" fontId="1" fillId="2" borderId="0" xfId="4" applyFill="1"/>
    <xf numFmtId="165" fontId="19" fillId="2" borderId="0" xfId="3" applyFont="1" applyFill="1" applyAlignment="1">
      <alignment vertical="center" wrapText="1"/>
    </xf>
    <xf numFmtId="165" fontId="5" fillId="0" borderId="0" xfId="3" applyFont="1" applyAlignment="1">
      <alignment vertical="center" wrapText="1"/>
    </xf>
    <xf numFmtId="9" fontId="9" fillId="3" borderId="9" xfId="14" applyFont="1" applyFill="1" applyBorder="1" applyAlignment="1">
      <alignment horizontal="center" vertical="center" wrapText="1"/>
    </xf>
    <xf numFmtId="165" fontId="20" fillId="0" borderId="0" xfId="3" applyFont="1" applyAlignment="1">
      <alignment vertical="center" wrapText="1"/>
    </xf>
    <xf numFmtId="0" fontId="9" fillId="3" borderId="10" xfId="3" applyNumberFormat="1" applyFont="1" applyFill="1" applyBorder="1" applyAlignment="1">
      <alignment horizontal="left" vertical="center" wrapText="1"/>
    </xf>
    <xf numFmtId="0" fontId="1" fillId="2" borderId="0" xfId="4" applyNumberFormat="1" applyFill="1"/>
    <xf numFmtId="1" fontId="5" fillId="2" borderId="0" xfId="3" applyNumberFormat="1" applyFont="1" applyFill="1" applyAlignment="1">
      <alignment vertical="center" wrapText="1"/>
    </xf>
    <xf numFmtId="1" fontId="9" fillId="3" borderId="8" xfId="3" applyNumberFormat="1" applyFont="1" applyFill="1" applyBorder="1" applyAlignment="1">
      <alignment horizontal="center" vertical="center" wrapText="1"/>
    </xf>
    <xf numFmtId="165" fontId="21" fillId="0" borderId="3" xfId="3" applyFont="1" applyBorder="1" applyAlignment="1">
      <alignment vertical="center" wrapText="1"/>
    </xf>
    <xf numFmtId="1" fontId="21" fillId="0" borderId="3" xfId="1" applyNumberFormat="1" applyFont="1" applyFill="1" applyBorder="1" applyAlignment="1">
      <alignment horizontal="left" vertical="center" wrapText="1"/>
    </xf>
    <xf numFmtId="1" fontId="21" fillId="0" borderId="3" xfId="4" applyNumberFormat="1" applyFont="1" applyBorder="1" applyAlignment="1">
      <alignment horizontal="left" vertical="center" wrapText="1"/>
    </xf>
    <xf numFmtId="9" fontId="21" fillId="0" borderId="3" xfId="14" applyFont="1" applyFill="1" applyBorder="1" applyAlignment="1">
      <alignment horizontal="center" vertical="center" wrapText="1"/>
    </xf>
    <xf numFmtId="43" fontId="21" fillId="0" borderId="3" xfId="1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center" vertical="center" wrapText="1"/>
    </xf>
    <xf numFmtId="1" fontId="21" fillId="0" borderId="5" xfId="1" applyNumberFormat="1" applyFont="1" applyFill="1" applyBorder="1" applyAlignment="1">
      <alignment horizontal="left" vertical="center" wrapText="1"/>
    </xf>
    <xf numFmtId="9" fontId="21" fillId="0" borderId="5" xfId="14" applyFont="1" applyFill="1" applyBorder="1" applyAlignment="1">
      <alignment horizontal="center" vertical="center" wrapText="1"/>
    </xf>
    <xf numFmtId="43" fontId="21" fillId="0" borderId="5" xfId="1" applyFont="1" applyFill="1" applyBorder="1" applyAlignment="1">
      <alignment horizontal="center" vertical="center" wrapText="1"/>
    </xf>
    <xf numFmtId="1" fontId="21" fillId="0" borderId="4" xfId="1" applyNumberFormat="1" applyFont="1" applyFill="1" applyBorder="1" applyAlignment="1">
      <alignment horizontal="left" vertical="center" wrapText="1"/>
    </xf>
    <xf numFmtId="9" fontId="21" fillId="0" borderId="4" xfId="14" applyFont="1" applyFill="1" applyBorder="1" applyAlignment="1">
      <alignment horizontal="center" vertical="center" wrapText="1"/>
    </xf>
    <xf numFmtId="1" fontId="21" fillId="0" borderId="14" xfId="1" applyNumberFormat="1" applyFont="1" applyFill="1" applyBorder="1" applyAlignment="1">
      <alignment horizontal="left" vertical="center" wrapText="1"/>
    </xf>
    <xf numFmtId="9" fontId="21" fillId="0" borderId="14" xfId="14" applyFont="1" applyFill="1" applyBorder="1" applyAlignment="1">
      <alignment horizontal="center" vertical="center" wrapText="1"/>
    </xf>
    <xf numFmtId="43" fontId="21" fillId="0" borderId="14" xfId="1" applyFont="1" applyFill="1" applyBorder="1" applyAlignment="1">
      <alignment horizontal="center" vertical="center" wrapText="1"/>
    </xf>
    <xf numFmtId="1" fontId="21" fillId="0" borderId="7" xfId="1" applyNumberFormat="1" applyFont="1" applyFill="1" applyBorder="1" applyAlignment="1">
      <alignment horizontal="left" vertical="center" wrapText="1"/>
    </xf>
    <xf numFmtId="9" fontId="21" fillId="0" borderId="7" xfId="14" applyFont="1" applyFill="1" applyBorder="1" applyAlignment="1">
      <alignment horizontal="center" vertical="center" wrapText="1"/>
    </xf>
    <xf numFmtId="43" fontId="21" fillId="0" borderId="7" xfId="1" applyFont="1" applyFill="1" applyBorder="1" applyAlignment="1">
      <alignment horizontal="center" vertical="center" wrapText="1"/>
    </xf>
    <xf numFmtId="165" fontId="14" fillId="2" borderId="0" xfId="3" applyFont="1" applyFill="1" applyAlignment="1">
      <alignment horizontal="center" vertical="center" wrapText="1"/>
    </xf>
    <xf numFmtId="165" fontId="5" fillId="2" borderId="0" xfId="3" applyFont="1" applyFill="1" applyAlignment="1">
      <alignment horizontal="center" vertical="center" wrapText="1"/>
    </xf>
    <xf numFmtId="44" fontId="21" fillId="0" borderId="3" xfId="2" applyFont="1" applyFill="1" applyBorder="1" applyAlignment="1">
      <alignment horizontal="center" vertical="center" wrapText="1"/>
    </xf>
    <xf numFmtId="44" fontId="22" fillId="0" borderId="3" xfId="2" applyFont="1" applyFill="1" applyBorder="1" applyAlignment="1">
      <alignment horizontal="center" vertical="center" wrapText="1"/>
    </xf>
    <xf numFmtId="44" fontId="21" fillId="0" borderId="5" xfId="2" applyFont="1" applyFill="1" applyBorder="1" applyAlignment="1">
      <alignment horizontal="center" vertical="center" wrapText="1"/>
    </xf>
    <xf numFmtId="44" fontId="22" fillId="0" borderId="4" xfId="2" applyFont="1" applyFill="1" applyBorder="1" applyAlignment="1">
      <alignment horizontal="center" vertical="center" wrapText="1"/>
    </xf>
    <xf numFmtId="44" fontId="21" fillId="0" borderId="4" xfId="2" applyFont="1" applyFill="1" applyBorder="1" applyAlignment="1">
      <alignment horizontal="center" vertical="center" wrapText="1"/>
    </xf>
    <xf numFmtId="44" fontId="21" fillId="0" borderId="14" xfId="2" applyFont="1" applyFill="1" applyBorder="1" applyAlignment="1">
      <alignment horizontal="center" vertical="center" wrapText="1"/>
    </xf>
    <xf numFmtId="44" fontId="22" fillId="0" borderId="7" xfId="2" applyFont="1" applyFill="1" applyBorder="1" applyAlignment="1">
      <alignment horizontal="center" vertical="center" wrapText="1"/>
    </xf>
    <xf numFmtId="44" fontId="21" fillId="0" borderId="7" xfId="2" applyFont="1" applyFill="1" applyBorder="1" applyAlignment="1">
      <alignment horizontal="center" vertical="center" wrapText="1"/>
    </xf>
    <xf numFmtId="44" fontId="22" fillId="0" borderId="5" xfId="2" applyFont="1" applyFill="1" applyBorder="1" applyAlignment="1">
      <alignment horizontal="center" vertical="center" wrapText="1"/>
    </xf>
    <xf numFmtId="9" fontId="7" fillId="2" borderId="0" xfId="14" applyFont="1" applyFill="1" applyAlignment="1">
      <alignment horizontal="center" vertical="center" wrapText="1"/>
    </xf>
    <xf numFmtId="9" fontId="5" fillId="2" borderId="0" xfId="14" applyFont="1" applyFill="1" applyAlignment="1">
      <alignment horizontal="center" vertical="center" wrapText="1"/>
    </xf>
    <xf numFmtId="166" fontId="21" fillId="0" borderId="3" xfId="1" applyNumberFormat="1" applyFont="1" applyFill="1" applyBorder="1" applyAlignment="1">
      <alignment horizontal="left" vertical="center" wrapText="1"/>
    </xf>
    <xf numFmtId="166" fontId="21" fillId="0" borderId="5" xfId="1" applyNumberFormat="1" applyFont="1" applyFill="1" applyBorder="1" applyAlignment="1">
      <alignment horizontal="left" vertical="center" wrapText="1"/>
    </xf>
    <xf numFmtId="166" fontId="21" fillId="0" borderId="4" xfId="1" applyNumberFormat="1" applyFont="1" applyFill="1" applyBorder="1" applyAlignment="1">
      <alignment horizontal="left" vertical="center" wrapText="1"/>
    </xf>
    <xf numFmtId="166" fontId="21" fillId="0" borderId="14" xfId="1" applyNumberFormat="1" applyFont="1" applyFill="1" applyBorder="1" applyAlignment="1">
      <alignment horizontal="left" vertical="center" wrapText="1"/>
    </xf>
    <xf numFmtId="166" fontId="21" fillId="0" borderId="7" xfId="1" applyNumberFormat="1" applyFont="1" applyFill="1" applyBorder="1" applyAlignment="1">
      <alignment horizontal="left" vertical="center" wrapText="1"/>
    </xf>
    <xf numFmtId="165" fontId="23" fillId="0" borderId="0" xfId="3" applyFont="1" applyAlignment="1">
      <alignment vertical="center" wrapText="1"/>
    </xf>
    <xf numFmtId="165" fontId="19" fillId="0" borderId="0" xfId="3" applyFont="1" applyAlignment="1">
      <alignment vertical="center" wrapText="1"/>
    </xf>
    <xf numFmtId="44" fontId="22" fillId="0" borderId="14" xfId="2" applyFont="1" applyFill="1" applyBorder="1" applyAlignment="1">
      <alignment horizontal="center" vertical="center" wrapText="1"/>
    </xf>
    <xf numFmtId="165" fontId="24" fillId="0" borderId="0" xfId="3" applyFont="1" applyAlignment="1">
      <alignment horizontal="center" vertical="center" wrapText="1"/>
    </xf>
    <xf numFmtId="167" fontId="21" fillId="0" borderId="3" xfId="1" applyNumberFormat="1" applyFont="1" applyFill="1" applyBorder="1" applyAlignment="1">
      <alignment horizontal="left" vertical="center" wrapText="1"/>
    </xf>
    <xf numFmtId="167" fontId="21" fillId="0" borderId="13" xfId="1" applyNumberFormat="1" applyFont="1" applyFill="1" applyBorder="1" applyAlignment="1">
      <alignment horizontal="left" vertical="center" wrapText="1"/>
    </xf>
    <xf numFmtId="1" fontId="21" fillId="0" borderId="15" xfId="1" applyNumberFormat="1" applyFont="1" applyFill="1" applyBorder="1" applyAlignment="1">
      <alignment horizontal="left" vertical="center" wrapText="1"/>
    </xf>
    <xf numFmtId="167" fontId="21" fillId="0" borderId="17" xfId="1" applyNumberFormat="1" applyFont="1" applyFill="1" applyBorder="1" applyAlignment="1">
      <alignment horizontal="left" vertical="center" wrapText="1"/>
    </xf>
    <xf numFmtId="43" fontId="25" fillId="0" borderId="3" xfId="1" applyFont="1" applyFill="1" applyBorder="1" applyAlignment="1">
      <alignment horizontal="center" vertical="center" wrapText="1"/>
    </xf>
    <xf numFmtId="43" fontId="25" fillId="0" borderId="5" xfId="1" applyFont="1" applyFill="1" applyBorder="1" applyAlignment="1">
      <alignment horizontal="center" vertical="center" wrapText="1"/>
    </xf>
    <xf numFmtId="43" fontId="25" fillId="0" borderId="14" xfId="1" applyFont="1" applyFill="1" applyBorder="1" applyAlignment="1">
      <alignment horizontal="center" vertical="center" wrapText="1"/>
    </xf>
    <xf numFmtId="43" fontId="25" fillId="0" borderId="4" xfId="1" applyFont="1" applyFill="1" applyBorder="1" applyAlignment="1">
      <alignment horizontal="center" vertical="center" wrapText="1"/>
    </xf>
    <xf numFmtId="43" fontId="25" fillId="0" borderId="7" xfId="1" applyFont="1" applyFill="1" applyBorder="1" applyAlignment="1">
      <alignment horizontal="center" vertical="center" wrapText="1"/>
    </xf>
    <xf numFmtId="165" fontId="6" fillId="2" borderId="0" xfId="3" applyFont="1" applyFill="1" applyAlignment="1">
      <alignment horizontal="center" vertical="center" wrapText="1"/>
    </xf>
    <xf numFmtId="165" fontId="6" fillId="2" borderId="0" xfId="3" applyFont="1" applyFill="1" applyAlignment="1">
      <alignment vertical="center" wrapText="1"/>
    </xf>
    <xf numFmtId="165" fontId="6" fillId="2" borderId="6" xfId="3" applyFont="1" applyFill="1" applyBorder="1" applyAlignment="1">
      <alignment vertical="center" wrapText="1"/>
    </xf>
    <xf numFmtId="165" fontId="26" fillId="2" borderId="6" xfId="3" applyFont="1" applyFill="1" applyBorder="1" applyAlignment="1">
      <alignment horizontal="center" vertical="center" wrapText="1"/>
    </xf>
    <xf numFmtId="165" fontId="9" fillId="3" borderId="20" xfId="3" applyFont="1" applyFill="1" applyBorder="1" applyAlignment="1">
      <alignment horizontal="center" vertical="center" wrapText="1"/>
    </xf>
    <xf numFmtId="43" fontId="25" fillId="0" borderId="15" xfId="1" applyFont="1" applyFill="1" applyBorder="1" applyAlignment="1">
      <alignment horizontal="center" vertical="center" wrapText="1"/>
    </xf>
    <xf numFmtId="43" fontId="29" fillId="0" borderId="3" xfId="1" applyFont="1" applyFill="1" applyBorder="1" applyAlignment="1">
      <alignment horizontal="center" vertical="center" wrapText="1"/>
    </xf>
    <xf numFmtId="1" fontId="21" fillId="0" borderId="3" xfId="3" applyNumberFormat="1" applyFont="1" applyBorder="1" applyAlignment="1">
      <alignment vertical="center" wrapText="1"/>
    </xf>
    <xf numFmtId="165" fontId="21" fillId="0" borderId="3" xfId="3" applyFont="1" applyBorder="1" applyAlignment="1">
      <alignment horizontal="center" vertical="center" wrapText="1"/>
    </xf>
    <xf numFmtId="165" fontId="22" fillId="0" borderId="19" xfId="3" applyFont="1" applyBorder="1" applyAlignment="1">
      <alignment horizontal="center" vertical="center" wrapText="1"/>
    </xf>
    <xf numFmtId="165" fontId="22" fillId="0" borderId="3" xfId="3" applyFont="1" applyBorder="1" applyAlignment="1">
      <alignment horizontal="center" vertical="center" wrapText="1"/>
    </xf>
    <xf numFmtId="165" fontId="21" fillId="0" borderId="5" xfId="3" applyFont="1" applyBorder="1" applyAlignment="1">
      <alignment vertical="center" wrapText="1"/>
    </xf>
    <xf numFmtId="1" fontId="21" fillId="0" borderId="5" xfId="4" applyNumberFormat="1" applyFont="1" applyBorder="1" applyAlignment="1">
      <alignment horizontal="left" vertical="center" wrapText="1"/>
    </xf>
    <xf numFmtId="165" fontId="21" fillId="0" borderId="5" xfId="3" applyFont="1" applyBorder="1" applyAlignment="1">
      <alignment horizontal="center" vertical="center" wrapText="1"/>
    </xf>
    <xf numFmtId="165" fontId="22" fillId="0" borderId="15" xfId="3" applyFont="1" applyBorder="1" applyAlignment="1">
      <alignment horizontal="center" vertical="center" wrapText="1"/>
    </xf>
    <xf numFmtId="165" fontId="22" fillId="0" borderId="5" xfId="3" applyFont="1" applyBorder="1" applyAlignment="1">
      <alignment horizontal="center" vertical="center" wrapText="1"/>
    </xf>
    <xf numFmtId="165" fontId="21" fillId="0" borderId="14" xfId="3" applyFont="1" applyBorder="1" applyAlignment="1">
      <alignment vertical="center" wrapText="1"/>
    </xf>
    <xf numFmtId="1" fontId="21" fillId="0" borderId="14" xfId="4" applyNumberFormat="1" applyFont="1" applyBorder="1" applyAlignment="1">
      <alignment horizontal="left" vertical="center" wrapText="1"/>
    </xf>
    <xf numFmtId="165" fontId="21" fillId="0" borderId="14" xfId="3" applyFont="1" applyBorder="1" applyAlignment="1">
      <alignment horizontal="center" vertical="center" wrapText="1"/>
    </xf>
    <xf numFmtId="165" fontId="22" fillId="0" borderId="21" xfId="3" applyFont="1" applyBorder="1" applyAlignment="1">
      <alignment horizontal="center" vertical="center" wrapText="1"/>
    </xf>
    <xf numFmtId="165" fontId="22" fillId="0" borderId="14" xfId="3" applyFont="1" applyBorder="1" applyAlignment="1">
      <alignment horizontal="center" vertical="center" wrapText="1"/>
    </xf>
    <xf numFmtId="165" fontId="22" fillId="0" borderId="22" xfId="3" applyFont="1" applyBorder="1" applyAlignment="1">
      <alignment horizontal="center" vertical="center" wrapText="1"/>
    </xf>
    <xf numFmtId="165" fontId="22" fillId="0" borderId="24" xfId="3" applyFont="1" applyBorder="1" applyAlignment="1">
      <alignment horizontal="center" vertical="center" wrapText="1"/>
    </xf>
    <xf numFmtId="1" fontId="21" fillId="0" borderId="16" xfId="4" applyNumberFormat="1" applyFont="1" applyBorder="1" applyAlignment="1">
      <alignment horizontal="left" vertical="center" wrapText="1"/>
    </xf>
    <xf numFmtId="165" fontId="22" fillId="0" borderId="18" xfId="3" applyFont="1" applyBorder="1" applyAlignment="1">
      <alignment horizontal="center" vertical="center" wrapText="1"/>
    </xf>
    <xf numFmtId="165" fontId="21" fillId="0" borderId="4" xfId="3" applyFont="1" applyBorder="1" applyAlignment="1">
      <alignment vertical="center" wrapText="1"/>
    </xf>
    <xf numFmtId="1" fontId="21" fillId="0" borderId="4" xfId="4" applyNumberFormat="1" applyFont="1" applyBorder="1" applyAlignment="1">
      <alignment horizontal="left" vertical="center" wrapText="1"/>
    </xf>
    <xf numFmtId="165" fontId="21" fillId="0" borderId="4" xfId="3" applyFont="1" applyBorder="1" applyAlignment="1">
      <alignment horizontal="center" vertical="center" wrapText="1"/>
    </xf>
    <xf numFmtId="165" fontId="22" fillId="0" borderId="23" xfId="3" applyFont="1" applyBorder="1" applyAlignment="1">
      <alignment horizontal="center" vertical="center" wrapText="1"/>
    </xf>
    <xf numFmtId="165" fontId="22" fillId="0" borderId="4" xfId="3" applyFont="1" applyBorder="1" applyAlignment="1">
      <alignment horizontal="center" vertical="center" wrapText="1"/>
    </xf>
    <xf numFmtId="165" fontId="21" fillId="0" borderId="7" xfId="3" applyFont="1" applyBorder="1" applyAlignment="1">
      <alignment vertical="center" wrapText="1"/>
    </xf>
    <xf numFmtId="1" fontId="21" fillId="0" borderId="7" xfId="4" applyNumberFormat="1" applyFont="1" applyBorder="1" applyAlignment="1">
      <alignment horizontal="left" vertical="center" wrapText="1"/>
    </xf>
    <xf numFmtId="165" fontId="21" fillId="0" borderId="7" xfId="3" applyFont="1" applyBorder="1" applyAlignment="1">
      <alignment horizontal="center" vertical="center" wrapText="1"/>
    </xf>
    <xf numFmtId="165" fontId="22" fillId="0" borderId="7" xfId="3" applyFont="1" applyBorder="1" applyAlignment="1">
      <alignment horizontal="center" vertical="center" wrapText="1"/>
    </xf>
    <xf numFmtId="1" fontId="5" fillId="0" borderId="0" xfId="3" applyNumberFormat="1" applyFont="1" applyAlignment="1">
      <alignment vertical="center" wrapText="1"/>
    </xf>
    <xf numFmtId="1" fontId="2" fillId="0" borderId="0" xfId="1" applyNumberFormat="1" applyFont="1" applyFill="1" applyAlignment="1">
      <alignment horizontal="left" vertical="center" wrapText="1"/>
    </xf>
    <xf numFmtId="1" fontId="1" fillId="0" borderId="0" xfId="3" applyNumberFormat="1" applyFont="1" applyAlignment="1">
      <alignment horizontal="left" vertical="center" wrapText="1"/>
    </xf>
    <xf numFmtId="165" fontId="1" fillId="0" borderId="0" xfId="3" applyFont="1" applyAlignment="1">
      <alignment horizontal="left" vertical="center" wrapText="1"/>
    </xf>
    <xf numFmtId="43" fontId="7" fillId="0" borderId="0" xfId="1" applyFont="1" applyFill="1" applyAlignment="1">
      <alignment vertical="center" wrapText="1"/>
    </xf>
    <xf numFmtId="43" fontId="11" fillId="0" borderId="0" xfId="1" applyFont="1" applyFill="1" applyAlignment="1">
      <alignment horizontal="center" vertical="center" wrapText="1"/>
    </xf>
    <xf numFmtId="9" fontId="7" fillId="0" borderId="0" xfId="14" applyFont="1" applyFill="1" applyAlignment="1">
      <alignment horizontal="center" vertical="center" wrapText="1"/>
    </xf>
    <xf numFmtId="165" fontId="5" fillId="0" borderId="0" xfId="3" applyFont="1" applyAlignment="1">
      <alignment horizontal="center" vertical="center" wrapText="1"/>
    </xf>
    <xf numFmtId="43" fontId="21" fillId="0" borderId="13" xfId="1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center" vertical="center" wrapText="1"/>
    </xf>
    <xf numFmtId="43" fontId="25" fillId="0" borderId="13" xfId="1" applyFont="1" applyFill="1" applyBorder="1" applyAlignment="1">
      <alignment horizontal="center" vertical="center" wrapText="1"/>
    </xf>
    <xf numFmtId="43" fontId="25" fillId="0" borderId="4" xfId="1" applyFont="1" applyFill="1" applyBorder="1" applyAlignment="1">
      <alignment horizontal="center" vertical="center" wrapText="1"/>
    </xf>
    <xf numFmtId="165" fontId="6" fillId="2" borderId="0" xfId="3" applyFont="1" applyFill="1" applyAlignment="1">
      <alignment horizontal="center" vertical="center" wrapText="1"/>
    </xf>
    <xf numFmtId="165" fontId="6" fillId="2" borderId="1" xfId="3" applyFont="1" applyFill="1" applyBorder="1" applyAlignment="1">
      <alignment horizontal="center" vertical="center" wrapText="1"/>
    </xf>
    <xf numFmtId="165" fontId="24" fillId="0" borderId="2" xfId="3" applyFont="1" applyBorder="1" applyAlignment="1">
      <alignment horizontal="center" vertical="center" wrapText="1"/>
    </xf>
    <xf numFmtId="165" fontId="24" fillId="0" borderId="6" xfId="3" applyFont="1" applyBorder="1" applyAlignment="1">
      <alignment horizontal="center" vertical="center" wrapText="1"/>
    </xf>
    <xf numFmtId="165" fontId="6" fillId="2" borderId="6" xfId="3" applyFont="1" applyFill="1" applyBorder="1" applyAlignment="1">
      <alignment horizontal="center" vertical="center" wrapText="1"/>
    </xf>
    <xf numFmtId="165" fontId="6" fillId="0" borderId="0" xfId="3" applyFont="1" applyAlignment="1">
      <alignment horizontal="center" vertical="center" wrapText="1"/>
    </xf>
    <xf numFmtId="165" fontId="17" fillId="0" borderId="1" xfId="3" applyFont="1" applyBorder="1" applyAlignment="1">
      <alignment horizontal="center" vertical="center" wrapText="1"/>
    </xf>
    <xf numFmtId="165" fontId="18" fillId="0" borderId="2" xfId="3" applyFont="1" applyBorder="1" applyAlignment="1">
      <alignment horizontal="center" vertical="center" wrapText="1"/>
    </xf>
    <xf numFmtId="165" fontId="18" fillId="0" borderId="0" xfId="3" applyFont="1" applyAlignment="1">
      <alignment horizontal="center" vertical="center" wrapText="1"/>
    </xf>
    <xf numFmtId="165" fontId="18" fillId="0" borderId="6" xfId="3" applyFont="1" applyBorder="1" applyAlignment="1">
      <alignment horizontal="center" vertical="center" wrapText="1"/>
    </xf>
  </cellXfs>
  <cellStyles count="20">
    <cellStyle name="Dziesiętny" xfId="1" builtinId="3"/>
    <cellStyle name="Dziesiętny 2" xfId="13" xr:uid="{8BC5E3E5-3D85-4A44-920E-E5952050FA99}"/>
    <cellStyle name="Dziesiętny 3" xfId="15" xr:uid="{382470AD-818A-45B2-B2A8-84B572C4BCE8}"/>
    <cellStyle name="Normale 17" xfId="19" xr:uid="{61955CBC-19EE-457C-9F03-2830754A9908}"/>
    <cellStyle name="Normale 3" xfId="11" xr:uid="{EC7420B5-42BA-4512-A66C-1B644952D997}"/>
    <cellStyle name="Normalny" xfId="0" builtinId="0"/>
    <cellStyle name="Normalny 2" xfId="3" xr:uid="{180FBA97-22A1-4E56-9F1D-9D732B07A14C}"/>
    <cellStyle name="Normalny 2 2" xfId="10" xr:uid="{138D1201-AC13-4E6C-BC48-C708F5380035}"/>
    <cellStyle name="Normalny 2 3" xfId="17" xr:uid="{A030F60C-550B-430B-8348-1BDCDB13ADD9}"/>
    <cellStyle name="Normalny 3" xfId="8" xr:uid="{64C29A2F-0BF7-47F9-87C8-B5FA8AE8E54D}"/>
    <cellStyle name="Normalny 4" xfId="4" xr:uid="{B1F36DFB-9FCA-4C0E-BC1B-FDCE37322202}"/>
    <cellStyle name="Normalny 4 2" xfId="12" xr:uid="{1776668F-04EC-4192-A09F-4335A2E26EB9}"/>
    <cellStyle name="Procentowy" xfId="14" builtinId="5"/>
    <cellStyle name="Procentowy 2" xfId="9" xr:uid="{516A18DA-132E-4A88-971F-2B20E2DB1631}"/>
    <cellStyle name="Valuta 2 3" xfId="18" xr:uid="{4F5E7EBD-37E2-40C7-B163-F37E395EF124}"/>
    <cellStyle name="Walutowy" xfId="2" builtinId="4"/>
    <cellStyle name="Walutowy 11" xfId="7" xr:uid="{6A51E011-D966-4B4E-B02C-DEB2A39EDBD6}"/>
    <cellStyle name="Walutowy 2" xfId="5" xr:uid="{2FBF535E-DF52-4CE4-A0B2-82DE364F2699}"/>
    <cellStyle name="Walutowy 3" xfId="16" xr:uid="{FB37E8D5-1AA8-4C66-A73E-64A6804F9330}"/>
    <cellStyle name="Walutowy 9" xfId="6" xr:uid="{64850F15-B03F-47BE-824C-BE1AEA3F8FB7}"/>
  </cellStyles>
  <dxfs count="0"/>
  <tableStyles count="0" defaultTableStyle="TableStyleMedium2" defaultPivotStyle="PivotStyleLight16"/>
  <colors>
    <mruColors>
      <color rgb="FFEF412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1216182</xdr:colOff>
      <xdr:row>3</xdr:row>
      <xdr:rowOff>37749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866C0D-5CA1-45B4-A171-E3822870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24500" cy="786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1299199</xdr:colOff>
      <xdr:row>5</xdr:row>
      <xdr:rowOff>3030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FA79FF-B97F-4741-949E-970DE4F89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5619" cy="7697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inga.wlodarczyk\Downloads\CENNIK-IMMERGAS-OFERTA-DLA-DOMU-IMMCOD0625_00%20(wer).xlsx" TargetMode="External"/><Relationship Id="rId1" Type="http://schemas.openxmlformats.org/officeDocument/2006/relationships/externalLinkPath" Target="file:///C:\Users\kinga.wlodarczyk\Downloads\CENNIK-IMMERGAS-OFERTA-DLA-DOMU-IMMCOD0625_00%20(w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NIK"/>
      <sheetName val="Arkusz1"/>
      <sheetName val="WYCOFANE Z OFERTY"/>
    </sheetNames>
    <sheetDataSet>
      <sheetData sheetId="0"/>
      <sheetData sheetId="1">
        <row r="2">
          <cell r="B2" t="str">
            <v>3.035330</v>
          </cell>
          <cell r="C2">
            <v>84818099</v>
          </cell>
          <cell r="D2" t="str">
            <v>28.14.13.0</v>
          </cell>
        </row>
        <row r="3">
          <cell r="B3" t="str">
            <v>3.034333</v>
          </cell>
          <cell r="C3">
            <v>84818099</v>
          </cell>
          <cell r="D3" t="str">
            <v>28.14.13.0</v>
          </cell>
        </row>
        <row r="4">
          <cell r="B4" t="str">
            <v>3.015350</v>
          </cell>
          <cell r="C4">
            <v>85340090</v>
          </cell>
          <cell r="D4" t="str">
            <v>26.12.10.0 </v>
          </cell>
        </row>
        <row r="5">
          <cell r="B5" t="str">
            <v>3.025954</v>
          </cell>
          <cell r="C5">
            <v>84818081</v>
          </cell>
          <cell r="D5" t="str">
            <v>28.14.13.0</v>
          </cell>
        </row>
        <row r="6">
          <cell r="B6" t="str">
            <v>3.032846</v>
          </cell>
          <cell r="C6">
            <v>84818081</v>
          </cell>
          <cell r="D6" t="str">
            <v>28.14.13.0</v>
          </cell>
        </row>
        <row r="7">
          <cell r="B7" t="str">
            <v>3.026374</v>
          </cell>
          <cell r="C7">
            <v>84139200</v>
          </cell>
          <cell r="D7" t="str">
            <v>28.13.31.0</v>
          </cell>
        </row>
        <row r="8">
          <cell r="B8" t="str">
            <v>3.011667</v>
          </cell>
          <cell r="C8">
            <v>83071000</v>
          </cell>
          <cell r="D8" t="str">
            <v>25.99.29.0</v>
          </cell>
        </row>
        <row r="9">
          <cell r="B9" t="str">
            <v>3.028444</v>
          </cell>
          <cell r="C9">
            <v>85371098</v>
          </cell>
          <cell r="D9" t="str">
            <v>27.12.31.0</v>
          </cell>
        </row>
        <row r="10">
          <cell r="B10" t="str">
            <v>3.015380</v>
          </cell>
          <cell r="C10">
            <v>84137030</v>
          </cell>
          <cell r="D10" t="str">
            <v>28.13.14.0</v>
          </cell>
        </row>
        <row r="11">
          <cell r="B11" t="str">
            <v>3.034699</v>
          </cell>
          <cell r="C11">
            <v>84818081</v>
          </cell>
          <cell r="D11" t="str">
            <v>28.14.13.0</v>
          </cell>
        </row>
        <row r="12">
          <cell r="B12" t="str">
            <v>IS.887527</v>
          </cell>
          <cell r="C12">
            <v>84818099</v>
          </cell>
          <cell r="D12" t="str">
            <v>28.14.13.0</v>
          </cell>
        </row>
        <row r="13">
          <cell r="B13" t="str">
            <v>3.010959</v>
          </cell>
          <cell r="C13">
            <v>84039090</v>
          </cell>
          <cell r="D13" t="str">
            <v>25.21.13.0</v>
          </cell>
        </row>
        <row r="14">
          <cell r="B14" t="str">
            <v>3.020001</v>
          </cell>
          <cell r="C14">
            <v>84137030</v>
          </cell>
          <cell r="D14" t="str">
            <v>28.13.14.0</v>
          </cell>
        </row>
        <row r="15">
          <cell r="B15" t="str">
            <v>3.018911</v>
          </cell>
          <cell r="C15">
            <v>84818059</v>
          </cell>
          <cell r="D15" t="str">
            <v>28.14.13.0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D634-8FB2-43A3-90CB-A9EB4C1EFC02}">
  <sheetPr codeName="Arkusz1">
    <pageSetUpPr fitToPage="1"/>
  </sheetPr>
  <dimension ref="A1:R593"/>
  <sheetViews>
    <sheetView tabSelected="1" zoomScale="70" zoomScaleNormal="70" workbookViewId="0">
      <pane xSplit="6" ySplit="5" topLeftCell="G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ColWidth="102" defaultRowHeight="15.75"/>
  <cols>
    <col min="1" max="1" width="11.5703125" style="28" bestFit="1" customWidth="1"/>
    <col min="2" max="2" width="53.42578125" style="2" customWidth="1"/>
    <col min="3" max="4" width="20.5703125" style="10" customWidth="1"/>
    <col min="5" max="5" width="20.5703125" style="5" customWidth="1"/>
    <col min="6" max="6" width="104.28515625" style="6" customWidth="1"/>
    <col min="7" max="7" width="13.42578125" style="7" bestFit="1" customWidth="1"/>
    <col min="8" max="8" width="28.42578125" style="9" customWidth="1"/>
    <col min="9" max="9" width="10.5703125" style="59" customWidth="1"/>
    <col min="10" max="10" width="28.42578125" style="48" customWidth="1"/>
    <col min="11" max="11" width="20.5703125" style="2" customWidth="1"/>
    <col min="12" max="12" width="22.42578125" style="2" customWidth="1"/>
    <col min="13" max="14" width="37.5703125" style="2" customWidth="1"/>
    <col min="15" max="15" width="20.5703125" style="2" customWidth="1"/>
    <col min="16" max="17" width="28.42578125" style="2" customWidth="1"/>
    <col min="18" max="18" width="19.5703125" style="2" customWidth="1"/>
    <col min="19" max="16384" width="102" style="2"/>
  </cols>
  <sheetData>
    <row r="1" spans="1:18" ht="18">
      <c r="C1" s="4"/>
      <c r="D1" s="4"/>
      <c r="E1" s="4"/>
      <c r="F1" s="124" t="s">
        <v>0</v>
      </c>
      <c r="H1" s="68" t="s">
        <v>858</v>
      </c>
      <c r="I1" s="47"/>
    </row>
    <row r="2" spans="1:18">
      <c r="C2" s="4"/>
      <c r="D2" s="4"/>
      <c r="E2" s="4"/>
      <c r="F2" s="125"/>
      <c r="G2" s="8"/>
      <c r="H2" s="124"/>
      <c r="I2" s="124"/>
    </row>
    <row r="3" spans="1:18" ht="27">
      <c r="C3" s="4"/>
      <c r="D3" s="4"/>
      <c r="E3" s="4"/>
      <c r="F3" s="126" t="s">
        <v>857</v>
      </c>
      <c r="G3" s="8"/>
      <c r="H3" s="124"/>
      <c r="I3" s="124"/>
      <c r="J3" s="79"/>
      <c r="K3" s="78"/>
    </row>
    <row r="4" spans="1:18" ht="15.6" customHeight="1">
      <c r="C4" s="11"/>
      <c r="D4" s="11"/>
      <c r="E4" s="11"/>
      <c r="F4" s="127"/>
      <c r="G4" s="8"/>
      <c r="H4" s="128"/>
      <c r="I4" s="128"/>
      <c r="J4" s="80"/>
      <c r="K4" s="81"/>
    </row>
    <row r="5" spans="1:18" s="3" customFormat="1" ht="30" customHeight="1">
      <c r="A5" s="29" t="s">
        <v>1</v>
      </c>
      <c r="B5" s="12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24" t="s">
        <v>9</v>
      </c>
      <c r="J5" s="14" t="s">
        <v>10</v>
      </c>
      <c r="K5" s="82" t="s">
        <v>11</v>
      </c>
      <c r="L5" s="15" t="s">
        <v>12</v>
      </c>
      <c r="M5" s="15" t="s">
        <v>13</v>
      </c>
      <c r="N5" s="15" t="s">
        <v>14</v>
      </c>
      <c r="O5" s="14" t="s">
        <v>15</v>
      </c>
      <c r="P5" s="15" t="s">
        <v>16</v>
      </c>
      <c r="Q5" s="15" t="s">
        <v>17</v>
      </c>
    </row>
    <row r="6" spans="1:18" s="25" customFormat="1">
      <c r="A6" s="85">
        <v>1</v>
      </c>
      <c r="B6" s="30" t="s">
        <v>18</v>
      </c>
      <c r="C6" s="31">
        <v>99000367</v>
      </c>
      <c r="D6" s="31" t="s">
        <v>19</v>
      </c>
      <c r="E6" s="32">
        <v>5907538013579</v>
      </c>
      <c r="F6" s="32" t="s">
        <v>20</v>
      </c>
      <c r="G6" s="86" t="s">
        <v>21</v>
      </c>
      <c r="H6" s="50">
        <v>43208</v>
      </c>
      <c r="I6" s="33">
        <v>0.23</v>
      </c>
      <c r="J6" s="49">
        <f>H6*(1+I6)</f>
        <v>53145.84</v>
      </c>
      <c r="K6" s="87" t="s">
        <v>22</v>
      </c>
      <c r="L6" s="73" t="s">
        <v>23</v>
      </c>
      <c r="M6" s="34"/>
      <c r="N6" s="73" t="s">
        <v>24</v>
      </c>
      <c r="O6" s="88"/>
      <c r="P6" s="34"/>
      <c r="Q6" s="34" t="s">
        <v>19</v>
      </c>
      <c r="R6" s="2"/>
    </row>
    <row r="7" spans="1:18" s="25" customFormat="1">
      <c r="A7" s="85">
        <v>2</v>
      </c>
      <c r="B7" s="30" t="s">
        <v>18</v>
      </c>
      <c r="C7" s="31">
        <v>99000368</v>
      </c>
      <c r="D7" s="31" t="s">
        <v>19</v>
      </c>
      <c r="E7" s="32">
        <v>5907538013586</v>
      </c>
      <c r="F7" s="32" t="s">
        <v>25</v>
      </c>
      <c r="G7" s="86" t="s">
        <v>21</v>
      </c>
      <c r="H7" s="50">
        <v>45508</v>
      </c>
      <c r="I7" s="33">
        <v>0.23</v>
      </c>
      <c r="J7" s="49">
        <f>H7*(1+I7)</f>
        <v>55974.84</v>
      </c>
      <c r="K7" s="87" t="s">
        <v>22</v>
      </c>
      <c r="L7" s="73" t="s">
        <v>23</v>
      </c>
      <c r="M7" s="34"/>
      <c r="N7" s="73" t="s">
        <v>24</v>
      </c>
      <c r="O7" s="88"/>
      <c r="P7" s="34"/>
      <c r="Q7" s="34" t="s">
        <v>19</v>
      </c>
      <c r="R7" s="2"/>
    </row>
    <row r="8" spans="1:18" s="25" customFormat="1">
      <c r="A8" s="85">
        <v>3</v>
      </c>
      <c r="B8" s="30" t="s">
        <v>18</v>
      </c>
      <c r="C8" s="31">
        <v>99000369</v>
      </c>
      <c r="D8" s="31" t="s">
        <v>19</v>
      </c>
      <c r="E8" s="32">
        <v>5907538013593</v>
      </c>
      <c r="F8" s="32" t="s">
        <v>26</v>
      </c>
      <c r="G8" s="86" t="s">
        <v>21</v>
      </c>
      <c r="H8" s="50">
        <v>58288</v>
      </c>
      <c r="I8" s="33">
        <v>0.23</v>
      </c>
      <c r="J8" s="49">
        <f>H8*(1+I8)</f>
        <v>71694.240000000005</v>
      </c>
      <c r="K8" s="87" t="s">
        <v>22</v>
      </c>
      <c r="L8" s="73" t="s">
        <v>23</v>
      </c>
      <c r="M8" s="34"/>
      <c r="N8" s="73" t="s">
        <v>24</v>
      </c>
      <c r="O8" s="88"/>
      <c r="P8" s="34"/>
      <c r="Q8" s="34" t="s">
        <v>19</v>
      </c>
      <c r="R8" s="2"/>
    </row>
    <row r="9" spans="1:18" s="25" customFormat="1">
      <c r="A9" s="85">
        <v>4</v>
      </c>
      <c r="B9" s="30" t="s">
        <v>18</v>
      </c>
      <c r="C9" s="31">
        <v>99000370</v>
      </c>
      <c r="D9" s="31" t="s">
        <v>19</v>
      </c>
      <c r="E9" s="32">
        <v>5907538013609</v>
      </c>
      <c r="F9" s="32" t="s">
        <v>27</v>
      </c>
      <c r="G9" s="86" t="s">
        <v>21</v>
      </c>
      <c r="H9" s="50">
        <v>61688</v>
      </c>
      <c r="I9" s="33">
        <v>0.23</v>
      </c>
      <c r="J9" s="49">
        <f>H9*(1+I9)</f>
        <v>75876.240000000005</v>
      </c>
      <c r="K9" s="87" t="s">
        <v>22</v>
      </c>
      <c r="L9" s="73" t="s">
        <v>23</v>
      </c>
      <c r="M9" s="34"/>
      <c r="N9" s="73" t="s">
        <v>24</v>
      </c>
      <c r="O9" s="88"/>
      <c r="P9" s="34"/>
      <c r="Q9" s="34" t="s">
        <v>19</v>
      </c>
      <c r="R9" s="2"/>
    </row>
    <row r="10" spans="1:18" s="25" customFormat="1">
      <c r="A10" s="85">
        <v>5</v>
      </c>
      <c r="B10" s="30" t="s">
        <v>18</v>
      </c>
      <c r="C10" s="31">
        <v>99000149</v>
      </c>
      <c r="D10" s="31" t="s">
        <v>19</v>
      </c>
      <c r="E10" s="32">
        <v>5907538010264</v>
      </c>
      <c r="F10" s="32" t="s">
        <v>28</v>
      </c>
      <c r="G10" s="86" t="s">
        <v>21</v>
      </c>
      <c r="H10" s="50">
        <v>35050</v>
      </c>
      <c r="I10" s="33">
        <v>0.23</v>
      </c>
      <c r="J10" s="49">
        <f>H10*(1+I10)</f>
        <v>43111.5</v>
      </c>
      <c r="K10" s="87" t="s">
        <v>22</v>
      </c>
      <c r="L10" s="73" t="s">
        <v>23</v>
      </c>
      <c r="M10" s="34"/>
      <c r="N10" s="73"/>
      <c r="O10" s="88"/>
      <c r="P10" s="34"/>
      <c r="Q10" s="34" t="s">
        <v>19</v>
      </c>
      <c r="R10" s="2"/>
    </row>
    <row r="11" spans="1:18" s="25" customFormat="1">
      <c r="A11" s="85">
        <v>6</v>
      </c>
      <c r="B11" s="30" t="s">
        <v>18</v>
      </c>
      <c r="C11" s="31">
        <v>99000174</v>
      </c>
      <c r="D11" s="31" t="s">
        <v>19</v>
      </c>
      <c r="E11" s="32">
        <v>5907538010615</v>
      </c>
      <c r="F11" s="32" t="s">
        <v>29</v>
      </c>
      <c r="G11" s="86" t="s">
        <v>21</v>
      </c>
      <c r="H11" s="50">
        <v>37335</v>
      </c>
      <c r="I11" s="33">
        <v>0.23</v>
      </c>
      <c r="J11" s="49">
        <f>H11*(1+I11)</f>
        <v>45922.05</v>
      </c>
      <c r="K11" s="87" t="s">
        <v>22</v>
      </c>
      <c r="L11" s="73" t="s">
        <v>23</v>
      </c>
      <c r="M11" s="34"/>
      <c r="N11" s="73"/>
      <c r="O11" s="88"/>
      <c r="P11" s="34"/>
      <c r="Q11" s="34" t="s">
        <v>19</v>
      </c>
      <c r="R11" s="2"/>
    </row>
    <row r="12" spans="1:18" s="25" customFormat="1">
      <c r="A12" s="85">
        <v>7</v>
      </c>
      <c r="B12" s="30" t="s">
        <v>18</v>
      </c>
      <c r="C12" s="31">
        <v>99000175</v>
      </c>
      <c r="D12" s="31" t="s">
        <v>19</v>
      </c>
      <c r="E12" s="32">
        <v>5907538010622</v>
      </c>
      <c r="F12" s="32" t="s">
        <v>30</v>
      </c>
      <c r="G12" s="86" t="s">
        <v>21</v>
      </c>
      <c r="H12" s="50">
        <v>37949</v>
      </c>
      <c r="I12" s="33">
        <v>0.23</v>
      </c>
      <c r="J12" s="49">
        <f>H12*(1+I12)</f>
        <v>46677.27</v>
      </c>
      <c r="K12" s="87" t="s">
        <v>22</v>
      </c>
      <c r="L12" s="73" t="s">
        <v>23</v>
      </c>
      <c r="M12" s="34"/>
      <c r="N12" s="73"/>
      <c r="O12" s="88"/>
      <c r="P12" s="34"/>
      <c r="Q12" s="34" t="s">
        <v>19</v>
      </c>
      <c r="R12" s="2"/>
    </row>
    <row r="13" spans="1:18" s="25" customFormat="1">
      <c r="A13" s="85">
        <v>8</v>
      </c>
      <c r="B13" s="30" t="s">
        <v>18</v>
      </c>
      <c r="C13" s="31">
        <v>99000176</v>
      </c>
      <c r="D13" s="31" t="s">
        <v>19</v>
      </c>
      <c r="E13" s="32">
        <v>5907538010639</v>
      </c>
      <c r="F13" s="32" t="s">
        <v>31</v>
      </c>
      <c r="G13" s="86" t="s">
        <v>21</v>
      </c>
      <c r="H13" s="50">
        <v>43254</v>
      </c>
      <c r="I13" s="33">
        <v>0.23</v>
      </c>
      <c r="J13" s="49">
        <f>H13*(1+I13)</f>
        <v>53202.42</v>
      </c>
      <c r="K13" s="87" t="s">
        <v>22</v>
      </c>
      <c r="L13" s="73" t="s">
        <v>23</v>
      </c>
      <c r="M13" s="34"/>
      <c r="N13" s="73"/>
      <c r="O13" s="88"/>
      <c r="P13" s="34"/>
      <c r="Q13" s="34" t="s">
        <v>19</v>
      </c>
      <c r="R13" s="2"/>
    </row>
    <row r="14" spans="1:18" s="23" customFormat="1">
      <c r="A14" s="85">
        <v>9</v>
      </c>
      <c r="B14" s="30" t="s">
        <v>18</v>
      </c>
      <c r="C14" s="31">
        <v>99000317</v>
      </c>
      <c r="D14" s="31" t="s">
        <v>19</v>
      </c>
      <c r="E14" s="32">
        <v>5907538013029</v>
      </c>
      <c r="F14" s="31" t="s">
        <v>32</v>
      </c>
      <c r="G14" s="86" t="s">
        <v>21</v>
      </c>
      <c r="H14" s="50">
        <v>44332</v>
      </c>
      <c r="I14" s="33">
        <v>0.23</v>
      </c>
      <c r="J14" s="49">
        <f>H14*(1+I14)</f>
        <v>54528.36</v>
      </c>
      <c r="K14" s="87" t="s">
        <v>22</v>
      </c>
      <c r="L14" s="73" t="s">
        <v>23</v>
      </c>
      <c r="M14" s="34"/>
      <c r="N14" s="73"/>
      <c r="O14" s="88"/>
      <c r="P14" s="34"/>
      <c r="Q14" s="34" t="s">
        <v>19</v>
      </c>
      <c r="R14" s="2"/>
    </row>
    <row r="15" spans="1:18" s="23" customFormat="1">
      <c r="A15" s="85">
        <v>10</v>
      </c>
      <c r="B15" s="30" t="s">
        <v>18</v>
      </c>
      <c r="C15" s="31">
        <v>99000153</v>
      </c>
      <c r="D15" s="31" t="s">
        <v>19</v>
      </c>
      <c r="E15" s="32">
        <v>5907538010301</v>
      </c>
      <c r="F15" s="32" t="s">
        <v>33</v>
      </c>
      <c r="G15" s="86" t="s">
        <v>21</v>
      </c>
      <c r="H15" s="50">
        <v>52445</v>
      </c>
      <c r="I15" s="33">
        <v>0.23</v>
      </c>
      <c r="J15" s="49">
        <f>H15*(1+I15)</f>
        <v>64507.35</v>
      </c>
      <c r="K15" s="87" t="s">
        <v>22</v>
      </c>
      <c r="L15" s="73" t="s">
        <v>23</v>
      </c>
      <c r="M15" s="34"/>
      <c r="N15" s="73"/>
      <c r="O15" s="88"/>
      <c r="P15" s="34"/>
      <c r="Q15" s="34" t="s">
        <v>19</v>
      </c>
      <c r="R15" s="2"/>
    </row>
    <row r="16" spans="1:18" s="23" customFormat="1">
      <c r="A16" s="85">
        <v>11</v>
      </c>
      <c r="B16" s="30" t="s">
        <v>18</v>
      </c>
      <c r="C16" s="31">
        <v>99000154</v>
      </c>
      <c r="D16" s="31" t="s">
        <v>19</v>
      </c>
      <c r="E16" s="32">
        <v>5907538010318</v>
      </c>
      <c r="F16" s="32" t="s">
        <v>34</v>
      </c>
      <c r="G16" s="86" t="s">
        <v>21</v>
      </c>
      <c r="H16" s="50">
        <v>59229</v>
      </c>
      <c r="I16" s="33">
        <v>0.23</v>
      </c>
      <c r="J16" s="49">
        <f>H16*(1+I16)</f>
        <v>72851.67</v>
      </c>
      <c r="K16" s="87" t="s">
        <v>22</v>
      </c>
      <c r="L16" s="73" t="s">
        <v>23</v>
      </c>
      <c r="M16" s="34"/>
      <c r="N16" s="73"/>
      <c r="O16" s="88"/>
      <c r="P16" s="34"/>
      <c r="Q16" s="34" t="s">
        <v>19</v>
      </c>
      <c r="R16" s="2"/>
    </row>
    <row r="17" spans="1:18" s="23" customFormat="1">
      <c r="A17" s="85">
        <v>12</v>
      </c>
      <c r="B17" s="30" t="s">
        <v>18</v>
      </c>
      <c r="C17" s="31">
        <v>99000155</v>
      </c>
      <c r="D17" s="31" t="s">
        <v>19</v>
      </c>
      <c r="E17" s="32">
        <v>5907538010325</v>
      </c>
      <c r="F17" s="32" t="s">
        <v>35</v>
      </c>
      <c r="G17" s="86" t="s">
        <v>21</v>
      </c>
      <c r="H17" s="50">
        <v>59779</v>
      </c>
      <c r="I17" s="33">
        <v>0.23</v>
      </c>
      <c r="J17" s="49">
        <f>H17*(1+I17)</f>
        <v>73528.17</v>
      </c>
      <c r="K17" s="87" t="s">
        <v>22</v>
      </c>
      <c r="L17" s="73" t="s">
        <v>23</v>
      </c>
      <c r="M17" s="34"/>
      <c r="N17" s="73"/>
      <c r="O17" s="88"/>
      <c r="P17" s="34"/>
      <c r="Q17" s="34" t="s">
        <v>19</v>
      </c>
      <c r="R17" s="2"/>
    </row>
    <row r="18" spans="1:18" s="23" customFormat="1">
      <c r="A18" s="85">
        <v>13</v>
      </c>
      <c r="B18" s="30" t="s">
        <v>18</v>
      </c>
      <c r="C18" s="31">
        <v>99000156</v>
      </c>
      <c r="D18" s="31" t="s">
        <v>19</v>
      </c>
      <c r="E18" s="32">
        <v>5907538010332</v>
      </c>
      <c r="F18" s="32" t="s">
        <v>36</v>
      </c>
      <c r="G18" s="86" t="s">
        <v>21</v>
      </c>
      <c r="H18" s="50">
        <v>45357</v>
      </c>
      <c r="I18" s="33">
        <v>0.23</v>
      </c>
      <c r="J18" s="49">
        <f>H18*(1+I18)</f>
        <v>55789.11</v>
      </c>
      <c r="K18" s="87" t="s">
        <v>22</v>
      </c>
      <c r="L18" s="73" t="s">
        <v>23</v>
      </c>
      <c r="M18" s="34"/>
      <c r="N18" s="73"/>
      <c r="O18" s="88"/>
      <c r="P18" s="34" t="s">
        <v>37</v>
      </c>
      <c r="Q18" s="34" t="s">
        <v>19</v>
      </c>
      <c r="R18" s="2"/>
    </row>
    <row r="19" spans="1:18" s="23" customFormat="1">
      <c r="A19" s="85">
        <v>14</v>
      </c>
      <c r="B19" s="30" t="s">
        <v>18</v>
      </c>
      <c r="C19" s="31">
        <v>99000170</v>
      </c>
      <c r="D19" s="31" t="s">
        <v>19</v>
      </c>
      <c r="E19" s="32">
        <v>5907538010554</v>
      </c>
      <c r="F19" s="32" t="s">
        <v>38</v>
      </c>
      <c r="G19" s="86" t="s">
        <v>21</v>
      </c>
      <c r="H19" s="50">
        <v>49372</v>
      </c>
      <c r="I19" s="33">
        <v>0.23</v>
      </c>
      <c r="J19" s="49">
        <f>H19*(1+I19)</f>
        <v>60727.56</v>
      </c>
      <c r="K19" s="87" t="s">
        <v>22</v>
      </c>
      <c r="L19" s="73" t="s">
        <v>23</v>
      </c>
      <c r="M19" s="34"/>
      <c r="N19" s="73"/>
      <c r="O19" s="88"/>
      <c r="P19" s="34" t="s">
        <v>37</v>
      </c>
      <c r="Q19" s="34" t="s">
        <v>19</v>
      </c>
      <c r="R19" s="2"/>
    </row>
    <row r="20" spans="1:18" s="23" customFormat="1">
      <c r="A20" s="85">
        <v>15</v>
      </c>
      <c r="B20" s="30" t="s">
        <v>18</v>
      </c>
      <c r="C20" s="31">
        <v>99000171</v>
      </c>
      <c r="D20" s="31" t="s">
        <v>19</v>
      </c>
      <c r="E20" s="32">
        <v>5907538010561</v>
      </c>
      <c r="F20" s="32" t="s">
        <v>39</v>
      </c>
      <c r="G20" s="86" t="s">
        <v>21</v>
      </c>
      <c r="H20" s="50">
        <v>51511</v>
      </c>
      <c r="I20" s="33">
        <v>0.23</v>
      </c>
      <c r="J20" s="49">
        <f>H20*(1+I20)</f>
        <v>63358.53</v>
      </c>
      <c r="K20" s="87" t="s">
        <v>22</v>
      </c>
      <c r="L20" s="73" t="s">
        <v>23</v>
      </c>
      <c r="M20" s="34"/>
      <c r="N20" s="73"/>
      <c r="O20" s="88"/>
      <c r="P20" s="34" t="s">
        <v>37</v>
      </c>
      <c r="Q20" s="34" t="s">
        <v>19</v>
      </c>
      <c r="R20" s="2"/>
    </row>
    <row r="21" spans="1:18" s="23" customFormat="1">
      <c r="A21" s="85">
        <v>16</v>
      </c>
      <c r="B21" s="30" t="s">
        <v>18</v>
      </c>
      <c r="C21" s="31">
        <v>99000137</v>
      </c>
      <c r="D21" s="31" t="s">
        <v>19</v>
      </c>
      <c r="E21" s="32">
        <v>5907538010165</v>
      </c>
      <c r="F21" s="32" t="s">
        <v>40</v>
      </c>
      <c r="G21" s="86" t="s">
        <v>21</v>
      </c>
      <c r="H21" s="50">
        <v>51837</v>
      </c>
      <c r="I21" s="33">
        <v>0.23</v>
      </c>
      <c r="J21" s="49">
        <f>H21*(1+I21)</f>
        <v>63759.51</v>
      </c>
      <c r="K21" s="87" t="s">
        <v>22</v>
      </c>
      <c r="L21" s="73" t="s">
        <v>23</v>
      </c>
      <c r="M21" s="34"/>
      <c r="N21" s="73"/>
      <c r="O21" s="88"/>
      <c r="P21" s="34" t="s">
        <v>37</v>
      </c>
      <c r="Q21" s="34" t="s">
        <v>19</v>
      </c>
      <c r="R21" s="2"/>
    </row>
    <row r="22" spans="1:18" s="23" customFormat="1">
      <c r="A22" s="85">
        <v>17</v>
      </c>
      <c r="B22" s="30" t="s">
        <v>18</v>
      </c>
      <c r="C22" s="31">
        <v>99000159</v>
      </c>
      <c r="D22" s="31" t="s">
        <v>19</v>
      </c>
      <c r="E22" s="32">
        <v>5907538010363</v>
      </c>
      <c r="F22" s="32" t="s">
        <v>41</v>
      </c>
      <c r="G22" s="86" t="s">
        <v>21</v>
      </c>
      <c r="H22" s="50">
        <v>61135</v>
      </c>
      <c r="I22" s="33">
        <v>0.23</v>
      </c>
      <c r="J22" s="49">
        <f>H22*(1+I22)</f>
        <v>75196.05</v>
      </c>
      <c r="K22" s="87" t="s">
        <v>22</v>
      </c>
      <c r="L22" s="73" t="s">
        <v>23</v>
      </c>
      <c r="M22" s="34"/>
      <c r="N22" s="73"/>
      <c r="O22" s="88"/>
      <c r="P22" s="34" t="s">
        <v>37</v>
      </c>
      <c r="Q22" s="34" t="s">
        <v>19</v>
      </c>
      <c r="R22" s="2"/>
    </row>
    <row r="23" spans="1:18" s="23" customFormat="1">
      <c r="A23" s="85">
        <v>18</v>
      </c>
      <c r="B23" s="30" t="s">
        <v>18</v>
      </c>
      <c r="C23" s="31">
        <v>99000160</v>
      </c>
      <c r="D23" s="31" t="s">
        <v>19</v>
      </c>
      <c r="E23" s="32">
        <v>5907538010370</v>
      </c>
      <c r="F23" s="32" t="s">
        <v>42</v>
      </c>
      <c r="G23" s="86" t="s">
        <v>21</v>
      </c>
      <c r="H23" s="50">
        <v>66466</v>
      </c>
      <c r="I23" s="33">
        <v>0.23</v>
      </c>
      <c r="J23" s="49">
        <f>H23*(1+I23)</f>
        <v>81753.179999999993</v>
      </c>
      <c r="K23" s="87" t="s">
        <v>22</v>
      </c>
      <c r="L23" s="73" t="s">
        <v>23</v>
      </c>
      <c r="M23" s="34"/>
      <c r="N23" s="73"/>
      <c r="O23" s="88"/>
      <c r="P23" s="34" t="s">
        <v>37</v>
      </c>
      <c r="Q23" s="34" t="s">
        <v>19</v>
      </c>
      <c r="R23" s="2"/>
    </row>
    <row r="24" spans="1:18" s="23" customFormat="1">
      <c r="A24" s="85">
        <v>19</v>
      </c>
      <c r="B24" s="30" t="s">
        <v>18</v>
      </c>
      <c r="C24" s="31">
        <v>99000161</v>
      </c>
      <c r="D24" s="31" t="s">
        <v>19</v>
      </c>
      <c r="E24" s="32">
        <v>5907538010387</v>
      </c>
      <c r="F24" s="32" t="s">
        <v>43</v>
      </c>
      <c r="G24" s="86" t="s">
        <v>21</v>
      </c>
      <c r="H24" s="50">
        <v>68730</v>
      </c>
      <c r="I24" s="33">
        <v>0.23</v>
      </c>
      <c r="J24" s="49">
        <f>H24*(1+I24)</f>
        <v>84537.9</v>
      </c>
      <c r="K24" s="87" t="s">
        <v>22</v>
      </c>
      <c r="L24" s="73" t="s">
        <v>23</v>
      </c>
      <c r="M24" s="34"/>
      <c r="N24" s="73"/>
      <c r="O24" s="88"/>
      <c r="P24" s="34" t="s">
        <v>37</v>
      </c>
      <c r="Q24" s="34" t="s">
        <v>19</v>
      </c>
      <c r="R24" s="2"/>
    </row>
    <row r="25" spans="1:18" s="23" customFormat="1">
      <c r="A25" s="85">
        <v>20</v>
      </c>
      <c r="B25" s="30" t="s">
        <v>18</v>
      </c>
      <c r="C25" s="31">
        <v>99000177</v>
      </c>
      <c r="D25" s="31" t="s">
        <v>19</v>
      </c>
      <c r="E25" s="32">
        <v>5907538010646</v>
      </c>
      <c r="F25" s="31" t="s">
        <v>44</v>
      </c>
      <c r="G25" s="86" t="s">
        <v>21</v>
      </c>
      <c r="H25" s="50">
        <v>34146</v>
      </c>
      <c r="I25" s="33">
        <v>0.23</v>
      </c>
      <c r="J25" s="49">
        <f>H25*(1+I25)</f>
        <v>41999.58</v>
      </c>
      <c r="K25" s="87" t="s">
        <v>22</v>
      </c>
      <c r="L25" s="73" t="s">
        <v>23</v>
      </c>
      <c r="M25" s="34"/>
      <c r="N25" s="73"/>
      <c r="O25" s="88"/>
      <c r="P25" s="34"/>
      <c r="Q25" s="34" t="s">
        <v>19</v>
      </c>
      <c r="R25" s="2"/>
    </row>
    <row r="26" spans="1:18" s="23" customFormat="1">
      <c r="A26" s="85">
        <v>21</v>
      </c>
      <c r="B26" s="30" t="s">
        <v>18</v>
      </c>
      <c r="C26" s="31">
        <v>99000179</v>
      </c>
      <c r="D26" s="31" t="s">
        <v>19</v>
      </c>
      <c r="E26" s="32">
        <v>5907538010660</v>
      </c>
      <c r="F26" s="31" t="s">
        <v>46</v>
      </c>
      <c r="G26" s="86" t="s">
        <v>21</v>
      </c>
      <c r="H26" s="50">
        <v>37863</v>
      </c>
      <c r="I26" s="33">
        <v>0.23</v>
      </c>
      <c r="J26" s="49">
        <f>H26*(1+I26)</f>
        <v>46571.49</v>
      </c>
      <c r="K26" s="87" t="s">
        <v>22</v>
      </c>
      <c r="L26" s="73" t="s">
        <v>23</v>
      </c>
      <c r="M26" s="34"/>
      <c r="N26" s="73"/>
      <c r="O26" s="88"/>
      <c r="P26" s="34"/>
      <c r="Q26" s="34" t="s">
        <v>19</v>
      </c>
      <c r="R26" s="2"/>
    </row>
    <row r="27" spans="1:18" s="23" customFormat="1">
      <c r="A27" s="85">
        <v>22</v>
      </c>
      <c r="B27" s="30" t="s">
        <v>18</v>
      </c>
      <c r="C27" s="31">
        <v>99000316</v>
      </c>
      <c r="D27" s="31" t="s">
        <v>19</v>
      </c>
      <c r="E27" s="32">
        <v>5907538013012</v>
      </c>
      <c r="F27" s="31" t="s">
        <v>47</v>
      </c>
      <c r="G27" s="86" t="s">
        <v>21</v>
      </c>
      <c r="H27" s="50">
        <v>38397</v>
      </c>
      <c r="I27" s="33">
        <v>0.23</v>
      </c>
      <c r="J27" s="49">
        <f>H27*(1+I27)</f>
        <v>47228.31</v>
      </c>
      <c r="K27" s="87" t="s">
        <v>22</v>
      </c>
      <c r="L27" s="73" t="s">
        <v>23</v>
      </c>
      <c r="M27" s="34"/>
      <c r="N27" s="73"/>
      <c r="O27" s="88"/>
      <c r="P27" s="34"/>
      <c r="Q27" s="34" t="s">
        <v>19</v>
      </c>
      <c r="R27" s="2"/>
    </row>
    <row r="28" spans="1:18" s="23" customFormat="1" ht="15" customHeight="1">
      <c r="A28" s="85">
        <v>23</v>
      </c>
      <c r="B28" s="30" t="s">
        <v>18</v>
      </c>
      <c r="C28" s="31">
        <v>99000180</v>
      </c>
      <c r="D28" s="31" t="s">
        <v>19</v>
      </c>
      <c r="E28" s="32">
        <v>5907538010677</v>
      </c>
      <c r="F28" s="31" t="s">
        <v>48</v>
      </c>
      <c r="G28" s="86" t="s">
        <v>21</v>
      </c>
      <c r="H28" s="50">
        <v>46756</v>
      </c>
      <c r="I28" s="33">
        <v>0.23</v>
      </c>
      <c r="J28" s="49">
        <f>H28*(1+I28)</f>
        <v>57509.88</v>
      </c>
      <c r="K28" s="87" t="s">
        <v>22</v>
      </c>
      <c r="L28" s="73" t="s">
        <v>23</v>
      </c>
      <c r="M28" s="34"/>
      <c r="N28" s="73"/>
      <c r="O28" s="88"/>
      <c r="P28" s="34"/>
      <c r="Q28" s="34" t="s">
        <v>19</v>
      </c>
      <c r="R28" s="2"/>
    </row>
    <row r="29" spans="1:18" s="23" customFormat="1">
      <c r="A29" s="85">
        <v>24</v>
      </c>
      <c r="B29" s="30" t="s">
        <v>18</v>
      </c>
      <c r="C29" s="31">
        <v>99000181</v>
      </c>
      <c r="D29" s="31" t="s">
        <v>19</v>
      </c>
      <c r="E29" s="32">
        <v>5907538010684</v>
      </c>
      <c r="F29" s="31" t="s">
        <v>49</v>
      </c>
      <c r="G29" s="86" t="s">
        <v>21</v>
      </c>
      <c r="H29" s="50">
        <v>48237</v>
      </c>
      <c r="I29" s="33">
        <v>0.23</v>
      </c>
      <c r="J29" s="49">
        <f>H29*(1+I29)</f>
        <v>59331.51</v>
      </c>
      <c r="K29" s="87" t="s">
        <v>22</v>
      </c>
      <c r="L29" s="73" t="s">
        <v>23</v>
      </c>
      <c r="M29" s="34"/>
      <c r="N29" s="73"/>
      <c r="O29" s="88"/>
      <c r="P29" s="34"/>
      <c r="Q29" s="34" t="s">
        <v>19</v>
      </c>
      <c r="R29" s="2"/>
    </row>
    <row r="30" spans="1:18" s="23" customFormat="1">
      <c r="A30" s="85">
        <v>25</v>
      </c>
      <c r="B30" s="30" t="s">
        <v>18</v>
      </c>
      <c r="C30" s="31">
        <v>99000182</v>
      </c>
      <c r="D30" s="31" t="s">
        <v>19</v>
      </c>
      <c r="E30" s="32">
        <v>5907538010691</v>
      </c>
      <c r="F30" s="31" t="s">
        <v>50</v>
      </c>
      <c r="G30" s="86" t="s">
        <v>21</v>
      </c>
      <c r="H30" s="50">
        <v>48696</v>
      </c>
      <c r="I30" s="33">
        <v>0.23</v>
      </c>
      <c r="J30" s="49">
        <f>H30*(1+I30)</f>
        <v>59896.08</v>
      </c>
      <c r="K30" s="87" t="s">
        <v>22</v>
      </c>
      <c r="L30" s="73" t="s">
        <v>23</v>
      </c>
      <c r="M30" s="34"/>
      <c r="N30" s="73"/>
      <c r="O30" s="88"/>
      <c r="P30" s="34"/>
      <c r="Q30" s="34" t="s">
        <v>19</v>
      </c>
      <c r="R30" s="2"/>
    </row>
    <row r="31" spans="1:18" s="23" customFormat="1">
      <c r="A31" s="85">
        <v>26</v>
      </c>
      <c r="B31" s="30" t="s">
        <v>18</v>
      </c>
      <c r="C31" s="31" t="s">
        <v>51</v>
      </c>
      <c r="D31" s="31" t="s">
        <v>52</v>
      </c>
      <c r="E31" s="32">
        <v>8015065159893</v>
      </c>
      <c r="F31" s="31" t="s">
        <v>53</v>
      </c>
      <c r="G31" s="86" t="s">
        <v>21</v>
      </c>
      <c r="H31" s="50">
        <v>31000</v>
      </c>
      <c r="I31" s="33">
        <v>0.23</v>
      </c>
      <c r="J31" s="49">
        <f>H31*(1+I31)</f>
        <v>38130</v>
      </c>
      <c r="K31" s="87" t="s">
        <v>22</v>
      </c>
      <c r="L31" s="73" t="s">
        <v>23</v>
      </c>
      <c r="M31" s="34"/>
      <c r="N31" s="73" t="s">
        <v>24</v>
      </c>
      <c r="O31" s="88"/>
      <c r="P31" s="34"/>
      <c r="Q31" s="34" t="s">
        <v>54</v>
      </c>
      <c r="R31" s="2"/>
    </row>
    <row r="32" spans="1:18" s="23" customFormat="1">
      <c r="A32" s="85">
        <v>27</v>
      </c>
      <c r="B32" s="30" t="s">
        <v>18</v>
      </c>
      <c r="C32" s="31" t="s">
        <v>55</v>
      </c>
      <c r="D32" s="31" t="s">
        <v>52</v>
      </c>
      <c r="E32" s="32">
        <v>8015065159909</v>
      </c>
      <c r="F32" s="31" t="s">
        <v>56</v>
      </c>
      <c r="G32" s="86" t="s">
        <v>21</v>
      </c>
      <c r="H32" s="50">
        <v>33300</v>
      </c>
      <c r="I32" s="33">
        <v>0.23</v>
      </c>
      <c r="J32" s="49">
        <f>H32*(1+I32)</f>
        <v>40959</v>
      </c>
      <c r="K32" s="87" t="s">
        <v>22</v>
      </c>
      <c r="L32" s="73" t="s">
        <v>23</v>
      </c>
      <c r="M32" s="34"/>
      <c r="N32" s="73" t="s">
        <v>24</v>
      </c>
      <c r="O32" s="88"/>
      <c r="P32" s="34"/>
      <c r="Q32" s="34" t="s">
        <v>54</v>
      </c>
      <c r="R32" s="2"/>
    </row>
    <row r="33" spans="1:18" s="23" customFormat="1">
      <c r="A33" s="85">
        <v>28</v>
      </c>
      <c r="B33" s="30" t="s">
        <v>18</v>
      </c>
      <c r="C33" s="31" t="s">
        <v>57</v>
      </c>
      <c r="D33" s="31" t="s">
        <v>52</v>
      </c>
      <c r="E33" s="32">
        <v>8015065159930</v>
      </c>
      <c r="F33" s="31" t="s">
        <v>58</v>
      </c>
      <c r="G33" s="86" t="s">
        <v>21</v>
      </c>
      <c r="H33" s="50">
        <v>45900</v>
      </c>
      <c r="I33" s="33">
        <v>0.23</v>
      </c>
      <c r="J33" s="49">
        <f>H33*(1+I33)</f>
        <v>56457</v>
      </c>
      <c r="K33" s="87" t="s">
        <v>22</v>
      </c>
      <c r="L33" s="73" t="s">
        <v>23</v>
      </c>
      <c r="M33" s="34"/>
      <c r="N33" s="73" t="s">
        <v>24</v>
      </c>
      <c r="O33" s="88"/>
      <c r="P33" s="34"/>
      <c r="Q33" s="34" t="s">
        <v>54</v>
      </c>
      <c r="R33" s="2"/>
    </row>
    <row r="34" spans="1:18" s="23" customFormat="1">
      <c r="A34" s="85">
        <v>29</v>
      </c>
      <c r="B34" s="30" t="s">
        <v>18</v>
      </c>
      <c r="C34" s="31" t="s">
        <v>59</v>
      </c>
      <c r="D34" s="31" t="s">
        <v>52</v>
      </c>
      <c r="E34" s="32">
        <v>8015065159947</v>
      </c>
      <c r="F34" s="31" t="s">
        <v>60</v>
      </c>
      <c r="G34" s="86" t="s">
        <v>21</v>
      </c>
      <c r="H34" s="50">
        <v>49300</v>
      </c>
      <c r="I34" s="33">
        <v>0.23</v>
      </c>
      <c r="J34" s="49">
        <f>H34*(1+I34)</f>
        <v>60639</v>
      </c>
      <c r="K34" s="87" t="s">
        <v>22</v>
      </c>
      <c r="L34" s="73" t="s">
        <v>23</v>
      </c>
      <c r="M34" s="34"/>
      <c r="N34" s="73" t="s">
        <v>24</v>
      </c>
      <c r="O34" s="88"/>
      <c r="P34" s="34"/>
      <c r="Q34" s="34" t="s">
        <v>54</v>
      </c>
      <c r="R34" s="2"/>
    </row>
    <row r="35" spans="1:18" s="23" customFormat="1">
      <c r="A35" s="85">
        <v>30</v>
      </c>
      <c r="B35" s="30" t="s">
        <v>18</v>
      </c>
      <c r="C35" s="31" t="s">
        <v>61</v>
      </c>
      <c r="D35" s="31" t="s">
        <v>62</v>
      </c>
      <c r="E35" s="32">
        <v>8015065162176</v>
      </c>
      <c r="F35" s="31" t="s">
        <v>63</v>
      </c>
      <c r="G35" s="86" t="s">
        <v>21</v>
      </c>
      <c r="H35" s="50">
        <v>975</v>
      </c>
      <c r="I35" s="33">
        <v>0.23</v>
      </c>
      <c r="J35" s="49">
        <f>H35*(1+I35)</f>
        <v>1199.25</v>
      </c>
      <c r="K35" s="87" t="s">
        <v>22</v>
      </c>
      <c r="L35" s="73" t="s">
        <v>23</v>
      </c>
      <c r="M35" s="34"/>
      <c r="N35" s="73" t="s">
        <v>24</v>
      </c>
      <c r="O35" s="88"/>
      <c r="P35" s="34"/>
      <c r="Q35" s="34" t="s">
        <v>19</v>
      </c>
      <c r="R35" s="2"/>
    </row>
    <row r="36" spans="1:18" s="23" customFormat="1">
      <c r="A36" s="85">
        <v>31</v>
      </c>
      <c r="B36" s="30" t="s">
        <v>18</v>
      </c>
      <c r="C36" s="31" t="s">
        <v>64</v>
      </c>
      <c r="D36" s="31" t="s">
        <v>65</v>
      </c>
      <c r="E36" s="32">
        <v>8015065162121</v>
      </c>
      <c r="F36" s="31" t="s">
        <v>66</v>
      </c>
      <c r="G36" s="86" t="s">
        <v>21</v>
      </c>
      <c r="H36" s="50">
        <v>670</v>
      </c>
      <c r="I36" s="33">
        <v>0.23</v>
      </c>
      <c r="J36" s="49">
        <f>H36*(1+I36)</f>
        <v>824.1</v>
      </c>
      <c r="K36" s="87" t="s">
        <v>22</v>
      </c>
      <c r="L36" s="73" t="s">
        <v>23</v>
      </c>
      <c r="M36" s="34"/>
      <c r="N36" s="73" t="s">
        <v>24</v>
      </c>
      <c r="O36" s="88"/>
      <c r="P36" s="34"/>
      <c r="Q36" s="34" t="s">
        <v>19</v>
      </c>
      <c r="R36" s="2"/>
    </row>
    <row r="37" spans="1:18" s="23" customFormat="1">
      <c r="A37" s="85">
        <v>32</v>
      </c>
      <c r="B37" s="30" t="s">
        <v>18</v>
      </c>
      <c r="C37" s="31" t="s">
        <v>67</v>
      </c>
      <c r="D37" s="31">
        <v>90321020</v>
      </c>
      <c r="E37" s="32">
        <v>8015065162169</v>
      </c>
      <c r="F37" s="31" t="s">
        <v>68</v>
      </c>
      <c r="G37" s="86" t="s">
        <v>21</v>
      </c>
      <c r="H37" s="50">
        <v>1225</v>
      </c>
      <c r="I37" s="33">
        <v>0.23</v>
      </c>
      <c r="J37" s="49">
        <f>H37*(1+I37)</f>
        <v>1506.75</v>
      </c>
      <c r="K37" s="87" t="s">
        <v>22</v>
      </c>
      <c r="L37" s="73" t="s">
        <v>71</v>
      </c>
      <c r="M37" s="34"/>
      <c r="N37" s="73" t="s">
        <v>24</v>
      </c>
      <c r="O37" s="88"/>
      <c r="P37" s="34"/>
      <c r="Q37" s="34" t="s">
        <v>19</v>
      </c>
      <c r="R37" s="2"/>
    </row>
    <row r="38" spans="1:18" s="23" customFormat="1">
      <c r="A38" s="85">
        <v>33</v>
      </c>
      <c r="B38" s="30" t="s">
        <v>18</v>
      </c>
      <c r="C38" s="31" t="s">
        <v>69</v>
      </c>
      <c r="D38" s="31">
        <v>90321020</v>
      </c>
      <c r="E38" s="32"/>
      <c r="F38" s="31" t="s">
        <v>70</v>
      </c>
      <c r="G38" s="86" t="s">
        <v>21</v>
      </c>
      <c r="H38" s="50">
        <v>1325</v>
      </c>
      <c r="I38" s="33">
        <v>0.23</v>
      </c>
      <c r="J38" s="49">
        <f>H38*(1+I38)</f>
        <v>1629.75</v>
      </c>
      <c r="K38" s="87" t="s">
        <v>22</v>
      </c>
      <c r="L38" s="73" t="s">
        <v>71</v>
      </c>
      <c r="M38" s="34"/>
      <c r="N38" s="73" t="s">
        <v>24</v>
      </c>
      <c r="O38" s="88"/>
      <c r="P38" s="34"/>
      <c r="Q38" s="34"/>
      <c r="R38" s="2"/>
    </row>
    <row r="39" spans="1:18" s="23" customFormat="1">
      <c r="A39" s="85">
        <v>34</v>
      </c>
      <c r="B39" s="30" t="s">
        <v>18</v>
      </c>
      <c r="C39" s="31" t="s">
        <v>72</v>
      </c>
      <c r="D39" s="31">
        <v>90328900</v>
      </c>
      <c r="E39" s="32">
        <v>8015065162145</v>
      </c>
      <c r="F39" s="31" t="s">
        <v>73</v>
      </c>
      <c r="G39" s="86" t="s">
        <v>21</v>
      </c>
      <c r="H39" s="50">
        <v>1000</v>
      </c>
      <c r="I39" s="33">
        <v>0.23</v>
      </c>
      <c r="J39" s="49">
        <f>H39*(1+I39)</f>
        <v>1230</v>
      </c>
      <c r="K39" s="87" t="s">
        <v>22</v>
      </c>
      <c r="L39" s="73" t="s">
        <v>23</v>
      </c>
      <c r="M39" s="34"/>
      <c r="N39" s="73" t="s">
        <v>24</v>
      </c>
      <c r="O39" s="88"/>
      <c r="P39" s="34"/>
      <c r="Q39" s="34" t="s">
        <v>19</v>
      </c>
      <c r="R39" s="2"/>
    </row>
    <row r="40" spans="1:18" s="23" customFormat="1" ht="47.25">
      <c r="A40" s="85">
        <v>35</v>
      </c>
      <c r="B40" s="30" t="s">
        <v>18</v>
      </c>
      <c r="C40" s="31" t="s">
        <v>74</v>
      </c>
      <c r="D40" s="31">
        <v>84159000</v>
      </c>
      <c r="E40" s="32">
        <v>8015065066115</v>
      </c>
      <c r="F40" s="31" t="s">
        <v>846</v>
      </c>
      <c r="G40" s="86" t="s">
        <v>21</v>
      </c>
      <c r="H40" s="50">
        <v>9251</v>
      </c>
      <c r="I40" s="33">
        <v>0.23</v>
      </c>
      <c r="J40" s="49">
        <v>11378.73</v>
      </c>
      <c r="K40" s="87" t="s">
        <v>22</v>
      </c>
      <c r="L40" s="73" t="s">
        <v>75</v>
      </c>
      <c r="M40" s="34"/>
      <c r="N40" s="73"/>
      <c r="O40" s="88" t="s">
        <v>76</v>
      </c>
      <c r="P40" s="34"/>
      <c r="Q40" s="34" t="s">
        <v>19</v>
      </c>
      <c r="R40" s="2"/>
    </row>
    <row r="41" spans="1:18" s="23" customFormat="1" ht="47.25">
      <c r="A41" s="85">
        <v>36</v>
      </c>
      <c r="B41" s="30" t="s">
        <v>18</v>
      </c>
      <c r="C41" s="31" t="s">
        <v>77</v>
      </c>
      <c r="D41" s="31">
        <v>84137030</v>
      </c>
      <c r="E41" s="32">
        <v>8015065145353</v>
      </c>
      <c r="F41" s="31" t="s">
        <v>847</v>
      </c>
      <c r="G41" s="86" t="s">
        <v>21</v>
      </c>
      <c r="H41" s="50">
        <v>4595</v>
      </c>
      <c r="I41" s="33">
        <v>0.23</v>
      </c>
      <c r="J41" s="49">
        <v>5651.85</v>
      </c>
      <c r="K41" s="87" t="s">
        <v>22</v>
      </c>
      <c r="L41" s="73" t="s">
        <v>75</v>
      </c>
      <c r="M41" s="34"/>
      <c r="N41" s="73"/>
      <c r="O41" s="88" t="s">
        <v>78</v>
      </c>
      <c r="P41" s="34"/>
      <c r="Q41" s="34" t="s">
        <v>19</v>
      </c>
      <c r="R41" s="2"/>
    </row>
    <row r="42" spans="1:18" s="23" customFormat="1" ht="47.25">
      <c r="A42" s="85">
        <v>37</v>
      </c>
      <c r="B42" s="30" t="s">
        <v>18</v>
      </c>
      <c r="C42" s="31" t="s">
        <v>79</v>
      </c>
      <c r="D42" s="31">
        <v>84137030</v>
      </c>
      <c r="E42" s="32">
        <v>8015065145360</v>
      </c>
      <c r="F42" s="31" t="s">
        <v>848</v>
      </c>
      <c r="G42" s="86" t="s">
        <v>21</v>
      </c>
      <c r="H42" s="50">
        <v>5934</v>
      </c>
      <c r="I42" s="33">
        <v>0.23</v>
      </c>
      <c r="J42" s="49">
        <v>7298.82</v>
      </c>
      <c r="K42" s="87" t="s">
        <v>22</v>
      </c>
      <c r="L42" s="73" t="s">
        <v>75</v>
      </c>
      <c r="M42" s="34"/>
      <c r="N42" s="73"/>
      <c r="O42" s="88" t="s">
        <v>78</v>
      </c>
      <c r="P42" s="34"/>
      <c r="Q42" s="34" t="s">
        <v>19</v>
      </c>
      <c r="R42" s="2"/>
    </row>
    <row r="43" spans="1:18" s="23" customFormat="1" ht="47.25">
      <c r="A43" s="85">
        <v>38</v>
      </c>
      <c r="B43" s="30" t="s">
        <v>18</v>
      </c>
      <c r="C43" s="31" t="s">
        <v>80</v>
      </c>
      <c r="D43" s="31" t="s">
        <v>81</v>
      </c>
      <c r="E43" s="32">
        <v>8015065127748</v>
      </c>
      <c r="F43" s="31" t="s">
        <v>849</v>
      </c>
      <c r="G43" s="86" t="s">
        <v>21</v>
      </c>
      <c r="H43" s="50">
        <v>9172</v>
      </c>
      <c r="I43" s="33">
        <v>0.23</v>
      </c>
      <c r="J43" s="49">
        <v>11281.56</v>
      </c>
      <c r="K43" s="87" t="s">
        <v>22</v>
      </c>
      <c r="L43" s="73" t="s">
        <v>75</v>
      </c>
      <c r="M43" s="34"/>
      <c r="N43" s="73"/>
      <c r="O43" s="88" t="s">
        <v>76</v>
      </c>
      <c r="P43" s="34"/>
      <c r="Q43" s="34" t="s">
        <v>19</v>
      </c>
      <c r="R43" s="2"/>
    </row>
    <row r="44" spans="1:18" s="23" customFormat="1" ht="47.25">
      <c r="A44" s="85">
        <v>39</v>
      </c>
      <c r="B44" s="30" t="s">
        <v>18</v>
      </c>
      <c r="C44" s="31" t="s">
        <v>82</v>
      </c>
      <c r="D44" s="31" t="s">
        <v>83</v>
      </c>
      <c r="E44" s="32" t="s">
        <v>84</v>
      </c>
      <c r="F44" s="31" t="s">
        <v>850</v>
      </c>
      <c r="G44" s="86" t="s">
        <v>21</v>
      </c>
      <c r="H44" s="50">
        <v>7120</v>
      </c>
      <c r="I44" s="33">
        <v>0.23</v>
      </c>
      <c r="J44" s="49">
        <v>8757.6</v>
      </c>
      <c r="K44" s="87" t="s">
        <v>22</v>
      </c>
      <c r="L44" s="73" t="s">
        <v>75</v>
      </c>
      <c r="M44" s="34"/>
      <c r="N44" s="73"/>
      <c r="O44" s="88" t="s">
        <v>78</v>
      </c>
      <c r="P44" s="34"/>
      <c r="Q44" s="34" t="s">
        <v>19</v>
      </c>
      <c r="R44" s="2"/>
    </row>
    <row r="45" spans="1:18" s="23" customFormat="1" ht="47.25">
      <c r="A45" s="85">
        <v>40</v>
      </c>
      <c r="B45" s="30" t="s">
        <v>18</v>
      </c>
      <c r="C45" s="31" t="s">
        <v>85</v>
      </c>
      <c r="D45" s="31" t="s">
        <v>83</v>
      </c>
      <c r="E45" s="32" t="s">
        <v>86</v>
      </c>
      <c r="F45" s="31" t="s">
        <v>851</v>
      </c>
      <c r="G45" s="86" t="s">
        <v>21</v>
      </c>
      <c r="H45" s="50">
        <v>6120</v>
      </c>
      <c r="I45" s="33">
        <v>0.23</v>
      </c>
      <c r="J45" s="49">
        <v>7527.5999999999995</v>
      </c>
      <c r="K45" s="87" t="s">
        <v>22</v>
      </c>
      <c r="L45" s="73" t="s">
        <v>75</v>
      </c>
      <c r="M45" s="34"/>
      <c r="N45" s="73"/>
      <c r="O45" s="88" t="s">
        <v>78</v>
      </c>
      <c r="P45" s="34"/>
      <c r="Q45" s="34" t="s">
        <v>19</v>
      </c>
      <c r="R45" s="2"/>
    </row>
    <row r="46" spans="1:18" s="25" customFormat="1" ht="54" customHeight="1">
      <c r="A46" s="85">
        <v>41</v>
      </c>
      <c r="B46" s="30" t="s">
        <v>18</v>
      </c>
      <c r="C46" s="31" t="s">
        <v>87</v>
      </c>
      <c r="D46" s="60" t="s">
        <v>88</v>
      </c>
      <c r="E46" s="32">
        <v>8015065550423</v>
      </c>
      <c r="F46" s="32" t="s">
        <v>89</v>
      </c>
      <c r="G46" s="86" t="s">
        <v>21</v>
      </c>
      <c r="H46" s="50">
        <v>800</v>
      </c>
      <c r="I46" s="33">
        <v>0.23</v>
      </c>
      <c r="J46" s="49">
        <f>H46*(1+I46)</f>
        <v>984</v>
      </c>
      <c r="K46" s="87" t="s">
        <v>22</v>
      </c>
      <c r="L46" s="73" t="s">
        <v>23</v>
      </c>
      <c r="M46" s="120"/>
      <c r="N46" s="122" t="s">
        <v>90</v>
      </c>
      <c r="O46" s="120" t="s">
        <v>91</v>
      </c>
      <c r="P46" s="120"/>
      <c r="Q46" s="120" t="s">
        <v>19</v>
      </c>
      <c r="R46" s="2"/>
    </row>
    <row r="47" spans="1:18" s="25" customFormat="1" ht="54" customHeight="1">
      <c r="A47" s="85">
        <v>42</v>
      </c>
      <c r="B47" s="30" t="s">
        <v>18</v>
      </c>
      <c r="C47" s="31">
        <v>43080401</v>
      </c>
      <c r="D47" s="60" t="s">
        <v>92</v>
      </c>
      <c r="E47" s="32">
        <v>7330193045179</v>
      </c>
      <c r="F47" s="32" t="s">
        <v>89</v>
      </c>
      <c r="G47" s="86" t="s">
        <v>21</v>
      </c>
      <c r="H47" s="50">
        <v>800</v>
      </c>
      <c r="I47" s="33">
        <v>0.23</v>
      </c>
      <c r="J47" s="49">
        <f>H47*(1+I47)</f>
        <v>984</v>
      </c>
      <c r="K47" s="87" t="s">
        <v>22</v>
      </c>
      <c r="L47" s="73" t="s">
        <v>23</v>
      </c>
      <c r="M47" s="121"/>
      <c r="N47" s="123"/>
      <c r="O47" s="121" t="s">
        <v>93</v>
      </c>
      <c r="P47" s="121"/>
      <c r="Q47" s="121" t="s">
        <v>19</v>
      </c>
      <c r="R47" s="2"/>
    </row>
    <row r="48" spans="1:18" s="23" customFormat="1">
      <c r="A48" s="85">
        <v>43</v>
      </c>
      <c r="B48" s="30" t="s">
        <v>18</v>
      </c>
      <c r="C48" s="31" t="s">
        <v>94</v>
      </c>
      <c r="D48" s="31">
        <v>85332100</v>
      </c>
      <c r="E48" s="32">
        <v>8015065711206</v>
      </c>
      <c r="F48" s="31" t="s">
        <v>95</v>
      </c>
      <c r="G48" s="86" t="s">
        <v>21</v>
      </c>
      <c r="H48" s="50">
        <v>208</v>
      </c>
      <c r="I48" s="33">
        <v>0.23</v>
      </c>
      <c r="J48" s="49">
        <v>255.84</v>
      </c>
      <c r="K48" s="87" t="s">
        <v>22</v>
      </c>
      <c r="L48" s="73" t="s">
        <v>23</v>
      </c>
      <c r="M48" s="34"/>
      <c r="N48" s="73"/>
      <c r="O48" s="88" t="s">
        <v>96</v>
      </c>
      <c r="P48" s="34"/>
      <c r="Q48" s="34" t="s">
        <v>19</v>
      </c>
      <c r="R48" s="2"/>
    </row>
    <row r="49" spans="1:18" s="23" customFormat="1">
      <c r="A49" s="85">
        <v>44</v>
      </c>
      <c r="B49" s="30" t="s">
        <v>18</v>
      </c>
      <c r="C49" s="31" t="s">
        <v>97</v>
      </c>
      <c r="D49" s="31">
        <v>85332100</v>
      </c>
      <c r="E49" s="32">
        <v>8015065044083</v>
      </c>
      <c r="F49" s="31" t="s">
        <v>98</v>
      </c>
      <c r="G49" s="86" t="s">
        <v>21</v>
      </c>
      <c r="H49" s="50">
        <v>70</v>
      </c>
      <c r="I49" s="33">
        <v>0.23</v>
      </c>
      <c r="J49" s="49">
        <v>86.1</v>
      </c>
      <c r="K49" s="87" t="s">
        <v>22</v>
      </c>
      <c r="L49" s="73" t="s">
        <v>23</v>
      </c>
      <c r="M49" s="34"/>
      <c r="N49" s="73"/>
      <c r="O49" s="88" t="s">
        <v>96</v>
      </c>
      <c r="P49" s="34"/>
      <c r="Q49" s="34" t="s">
        <v>19</v>
      </c>
      <c r="R49" s="2"/>
    </row>
    <row r="50" spans="1:18">
      <c r="A50" s="85">
        <v>45</v>
      </c>
      <c r="B50" s="30" t="s">
        <v>18</v>
      </c>
      <c r="C50" s="31" t="s">
        <v>99</v>
      </c>
      <c r="D50" s="60" t="s">
        <v>100</v>
      </c>
      <c r="E50" s="32">
        <v>8019495403700</v>
      </c>
      <c r="F50" s="32" t="s">
        <v>101</v>
      </c>
      <c r="G50" s="86" t="s">
        <v>21</v>
      </c>
      <c r="H50" s="50">
        <v>594</v>
      </c>
      <c r="I50" s="33">
        <v>0.23</v>
      </c>
      <c r="J50" s="49">
        <f t="shared" ref="J50" si="0">H50*(1+I50)</f>
        <v>730.62</v>
      </c>
      <c r="K50" s="87" t="s">
        <v>102</v>
      </c>
      <c r="L50" s="73" t="s">
        <v>23</v>
      </c>
      <c r="M50" s="34"/>
      <c r="N50" s="73"/>
      <c r="O50" s="88" t="s">
        <v>91</v>
      </c>
      <c r="P50" s="34"/>
      <c r="Q50" s="34" t="s">
        <v>19</v>
      </c>
    </row>
    <row r="51" spans="1:18" s="23" customFormat="1">
      <c r="A51" s="85">
        <v>46</v>
      </c>
      <c r="B51" s="30" t="s">
        <v>18</v>
      </c>
      <c r="C51" s="31" t="s">
        <v>136</v>
      </c>
      <c r="D51" s="60">
        <v>84158100</v>
      </c>
      <c r="E51" s="32">
        <v>8015065148484</v>
      </c>
      <c r="F51" s="31" t="s">
        <v>137</v>
      </c>
      <c r="G51" s="86" t="s">
        <v>21</v>
      </c>
      <c r="H51" s="50">
        <v>45700</v>
      </c>
      <c r="I51" s="33">
        <v>0.23</v>
      </c>
      <c r="J51" s="49">
        <f>H51*(1+I51)</f>
        <v>56211</v>
      </c>
      <c r="K51" s="87" t="s">
        <v>22</v>
      </c>
      <c r="L51" s="73" t="s">
        <v>23</v>
      </c>
      <c r="M51" s="34"/>
      <c r="N51" s="73"/>
      <c r="O51" s="88" t="s">
        <v>105</v>
      </c>
      <c r="P51" s="34"/>
      <c r="Q51" s="34" t="s">
        <v>138</v>
      </c>
      <c r="R51" s="2"/>
    </row>
    <row r="52" spans="1:18" s="23" customFormat="1">
      <c r="A52" s="85">
        <v>47</v>
      </c>
      <c r="B52" s="30" t="s">
        <v>18</v>
      </c>
      <c r="C52" s="31" t="s">
        <v>139</v>
      </c>
      <c r="D52" s="60">
        <v>84158100</v>
      </c>
      <c r="E52" s="32">
        <v>8015065148477</v>
      </c>
      <c r="F52" s="31" t="s">
        <v>140</v>
      </c>
      <c r="G52" s="86" t="s">
        <v>21</v>
      </c>
      <c r="H52" s="50">
        <v>49500</v>
      </c>
      <c r="I52" s="33">
        <v>0.23</v>
      </c>
      <c r="J52" s="49">
        <f>H52*(1+I52)</f>
        <v>60885</v>
      </c>
      <c r="K52" s="87" t="s">
        <v>22</v>
      </c>
      <c r="L52" s="73" t="s">
        <v>23</v>
      </c>
      <c r="M52" s="34"/>
      <c r="N52" s="73"/>
      <c r="O52" s="88" t="s">
        <v>105</v>
      </c>
      <c r="P52" s="34"/>
      <c r="Q52" s="34" t="s">
        <v>138</v>
      </c>
      <c r="R52" s="2"/>
    </row>
    <row r="53" spans="1:18" s="23" customFormat="1" ht="47.25">
      <c r="A53" s="85">
        <v>48</v>
      </c>
      <c r="B53" s="30" t="s">
        <v>18</v>
      </c>
      <c r="C53" s="31" t="s">
        <v>74</v>
      </c>
      <c r="D53" s="60">
        <v>84159000</v>
      </c>
      <c r="E53" s="32">
        <v>8015065066115</v>
      </c>
      <c r="F53" s="31" t="s">
        <v>110</v>
      </c>
      <c r="G53" s="86" t="s">
        <v>21</v>
      </c>
      <c r="H53" s="50">
        <v>9251</v>
      </c>
      <c r="I53" s="33">
        <v>0.23</v>
      </c>
      <c r="J53" s="49">
        <f>H53*(1+I53)</f>
        <v>11378.73</v>
      </c>
      <c r="K53" s="87" t="s">
        <v>22</v>
      </c>
      <c r="L53" s="73" t="s">
        <v>75</v>
      </c>
      <c r="M53" s="34"/>
      <c r="N53" s="73"/>
      <c r="O53" s="88" t="s">
        <v>76</v>
      </c>
      <c r="P53" s="34"/>
      <c r="Q53" s="34" t="s">
        <v>19</v>
      </c>
      <c r="R53" s="2"/>
    </row>
    <row r="54" spans="1:18" s="23" customFormat="1" ht="31.5">
      <c r="A54" s="85">
        <v>49</v>
      </c>
      <c r="B54" s="30" t="s">
        <v>18</v>
      </c>
      <c r="C54" s="31" t="s">
        <v>77</v>
      </c>
      <c r="D54" s="60">
        <v>84137030</v>
      </c>
      <c r="E54" s="32">
        <v>8015065145353</v>
      </c>
      <c r="F54" s="31" t="s">
        <v>111</v>
      </c>
      <c r="G54" s="86" t="s">
        <v>21</v>
      </c>
      <c r="H54" s="50">
        <v>4595</v>
      </c>
      <c r="I54" s="33">
        <v>0.23</v>
      </c>
      <c r="J54" s="49">
        <f>H54*(1+I54)</f>
        <v>5651.85</v>
      </c>
      <c r="K54" s="87" t="s">
        <v>22</v>
      </c>
      <c r="L54" s="73" t="s">
        <v>75</v>
      </c>
      <c r="M54" s="34"/>
      <c r="N54" s="73"/>
      <c r="O54" s="88" t="s">
        <v>78</v>
      </c>
      <c r="P54" s="34"/>
      <c r="Q54" s="34" t="s">
        <v>19</v>
      </c>
      <c r="R54" s="2"/>
    </row>
    <row r="55" spans="1:18" s="23" customFormat="1" ht="31.5">
      <c r="A55" s="85">
        <v>50</v>
      </c>
      <c r="B55" s="30" t="s">
        <v>18</v>
      </c>
      <c r="C55" s="31" t="s">
        <v>79</v>
      </c>
      <c r="D55" s="60">
        <v>84137030</v>
      </c>
      <c r="E55" s="32">
        <v>8015065145360</v>
      </c>
      <c r="F55" s="31" t="s">
        <v>112</v>
      </c>
      <c r="G55" s="86" t="s">
        <v>21</v>
      </c>
      <c r="H55" s="50">
        <v>5934</v>
      </c>
      <c r="I55" s="33">
        <v>0.23</v>
      </c>
      <c r="J55" s="49">
        <f>H55*(1+I55)</f>
        <v>7298.82</v>
      </c>
      <c r="K55" s="87" t="s">
        <v>22</v>
      </c>
      <c r="L55" s="73" t="s">
        <v>75</v>
      </c>
      <c r="M55" s="34"/>
      <c r="N55" s="73"/>
      <c r="O55" s="88" t="s">
        <v>78</v>
      </c>
      <c r="P55" s="34"/>
      <c r="Q55" s="34" t="s">
        <v>19</v>
      </c>
      <c r="R55" s="2"/>
    </row>
    <row r="56" spans="1:18" s="23" customFormat="1">
      <c r="A56" s="85">
        <v>51</v>
      </c>
      <c r="B56" s="30" t="s">
        <v>18</v>
      </c>
      <c r="C56" s="31" t="s">
        <v>117</v>
      </c>
      <c r="D56" s="60">
        <v>84137030</v>
      </c>
      <c r="E56" s="32">
        <v>8015065145339</v>
      </c>
      <c r="F56" s="31" t="s">
        <v>118</v>
      </c>
      <c r="G56" s="86" t="s">
        <v>21</v>
      </c>
      <c r="H56" s="50">
        <v>10502</v>
      </c>
      <c r="I56" s="33">
        <v>0.23</v>
      </c>
      <c r="J56" s="49">
        <f>H56*(1+I56)</f>
        <v>12917.46</v>
      </c>
      <c r="K56" s="87" t="s">
        <v>22</v>
      </c>
      <c r="L56" s="73" t="s">
        <v>75</v>
      </c>
      <c r="M56" s="34"/>
      <c r="N56" s="73"/>
      <c r="O56" s="88" t="s">
        <v>78</v>
      </c>
      <c r="P56" s="34"/>
      <c r="Q56" s="34" t="s">
        <v>19</v>
      </c>
      <c r="R56" s="2"/>
    </row>
    <row r="57" spans="1:18" s="23" customFormat="1">
      <c r="A57" s="85">
        <v>52</v>
      </c>
      <c r="B57" s="30" t="s">
        <v>18</v>
      </c>
      <c r="C57" s="31" t="s">
        <v>119</v>
      </c>
      <c r="D57" s="60">
        <v>84137030</v>
      </c>
      <c r="E57" s="32">
        <v>8015065145346</v>
      </c>
      <c r="F57" s="31" t="s">
        <v>120</v>
      </c>
      <c r="G57" s="86" t="s">
        <v>21</v>
      </c>
      <c r="H57" s="50">
        <v>1286</v>
      </c>
      <c r="I57" s="33">
        <v>0.23</v>
      </c>
      <c r="J57" s="49">
        <f>H57*(1+I57)</f>
        <v>1581.78</v>
      </c>
      <c r="K57" s="87" t="s">
        <v>22</v>
      </c>
      <c r="L57" s="73" t="s">
        <v>75</v>
      </c>
      <c r="M57" s="34"/>
      <c r="N57" s="73"/>
      <c r="O57" s="88" t="s">
        <v>78</v>
      </c>
      <c r="P57" s="34"/>
      <c r="Q57" s="34" t="s">
        <v>19</v>
      </c>
      <c r="R57" s="2"/>
    </row>
    <row r="58" spans="1:18" s="23" customFormat="1">
      <c r="A58" s="85">
        <v>53</v>
      </c>
      <c r="B58" s="30" t="s">
        <v>18</v>
      </c>
      <c r="C58" s="31" t="s">
        <v>141</v>
      </c>
      <c r="D58" s="60">
        <v>84818099</v>
      </c>
      <c r="E58" s="32">
        <v>8015065145414</v>
      </c>
      <c r="F58" s="31" t="s">
        <v>142</v>
      </c>
      <c r="G58" s="86" t="s">
        <v>21</v>
      </c>
      <c r="H58" s="50">
        <v>1230</v>
      </c>
      <c r="I58" s="33">
        <v>0.23</v>
      </c>
      <c r="J58" s="49">
        <f>H58*(1+I58)</f>
        <v>1512.9</v>
      </c>
      <c r="K58" s="87" t="s">
        <v>22</v>
      </c>
      <c r="L58" s="73" t="s">
        <v>23</v>
      </c>
      <c r="M58" s="34"/>
      <c r="N58" s="73"/>
      <c r="O58" s="88" t="str">
        <f>VLOOKUP(C58,[1]Arkusz1!$B:$D,3,0)</f>
        <v>28.14.13.0</v>
      </c>
      <c r="P58" s="34"/>
      <c r="Q58" s="34" t="s">
        <v>19</v>
      </c>
      <c r="R58" s="2"/>
    </row>
    <row r="59" spans="1:18" s="23" customFormat="1">
      <c r="A59" s="85">
        <v>54</v>
      </c>
      <c r="B59" s="30" t="s">
        <v>18</v>
      </c>
      <c r="C59" s="31" t="s">
        <v>143</v>
      </c>
      <c r="D59" s="60">
        <v>85168080</v>
      </c>
      <c r="E59" s="32">
        <v>8015065087608</v>
      </c>
      <c r="F59" s="31" t="s">
        <v>144</v>
      </c>
      <c r="G59" s="86" t="s">
        <v>21</v>
      </c>
      <c r="H59" s="50">
        <v>379</v>
      </c>
      <c r="I59" s="33">
        <v>0.23</v>
      </c>
      <c r="J59" s="49">
        <f>H59*(1+I59)</f>
        <v>466.17</v>
      </c>
      <c r="K59" s="87" t="s">
        <v>22</v>
      </c>
      <c r="L59" s="73" t="s">
        <v>23</v>
      </c>
      <c r="M59" s="34"/>
      <c r="N59" s="73"/>
      <c r="O59" s="88" t="s">
        <v>145</v>
      </c>
      <c r="P59" s="34"/>
      <c r="Q59" s="34" t="s">
        <v>19</v>
      </c>
      <c r="R59" s="2"/>
    </row>
    <row r="60" spans="1:18" s="25" customFormat="1">
      <c r="A60" s="85">
        <v>55</v>
      </c>
      <c r="B60" s="30" t="s">
        <v>18</v>
      </c>
      <c r="C60" s="31" t="s">
        <v>87</v>
      </c>
      <c r="D60" s="60" t="s">
        <v>88</v>
      </c>
      <c r="E60" s="32">
        <v>8015065550423</v>
      </c>
      <c r="F60" s="32" t="s">
        <v>89</v>
      </c>
      <c r="G60" s="86" t="s">
        <v>21</v>
      </c>
      <c r="H60" s="50">
        <v>800</v>
      </c>
      <c r="I60" s="33">
        <v>0.23</v>
      </c>
      <c r="J60" s="49">
        <f>H60*(1+I60)</f>
        <v>984</v>
      </c>
      <c r="K60" s="87" t="s">
        <v>22</v>
      </c>
      <c r="L60" s="73" t="s">
        <v>23</v>
      </c>
      <c r="M60" s="120"/>
      <c r="N60" s="122" t="s">
        <v>146</v>
      </c>
      <c r="O60" s="88" t="s">
        <v>91</v>
      </c>
      <c r="P60" s="120"/>
      <c r="Q60" s="120" t="s">
        <v>19</v>
      </c>
      <c r="R60" s="2"/>
    </row>
    <row r="61" spans="1:18" s="25" customFormat="1">
      <c r="A61" s="85">
        <v>56</v>
      </c>
      <c r="B61" s="30" t="s">
        <v>18</v>
      </c>
      <c r="C61" s="31">
        <v>43080401</v>
      </c>
      <c r="D61" s="60" t="s">
        <v>92</v>
      </c>
      <c r="E61" s="32">
        <v>7330193045179</v>
      </c>
      <c r="F61" s="32" t="s">
        <v>89</v>
      </c>
      <c r="G61" s="86" t="s">
        <v>21</v>
      </c>
      <c r="H61" s="50">
        <v>800</v>
      </c>
      <c r="I61" s="33">
        <v>0.23</v>
      </c>
      <c r="J61" s="49">
        <f>H61*(1+I61)</f>
        <v>984</v>
      </c>
      <c r="K61" s="87" t="s">
        <v>22</v>
      </c>
      <c r="L61" s="73" t="s">
        <v>23</v>
      </c>
      <c r="M61" s="121"/>
      <c r="N61" s="123"/>
      <c r="O61" s="88" t="s">
        <v>93</v>
      </c>
      <c r="P61" s="121"/>
      <c r="Q61" s="121" t="s">
        <v>19</v>
      </c>
      <c r="R61" s="2"/>
    </row>
    <row r="62" spans="1:18" s="23" customFormat="1">
      <c r="A62" s="85">
        <v>57</v>
      </c>
      <c r="B62" s="30" t="s">
        <v>18</v>
      </c>
      <c r="C62" s="31" t="s">
        <v>114</v>
      </c>
      <c r="D62" s="60">
        <v>85433070</v>
      </c>
      <c r="E62" s="32">
        <v>8015065055997</v>
      </c>
      <c r="F62" s="31" t="s">
        <v>115</v>
      </c>
      <c r="G62" s="86" t="s">
        <v>21</v>
      </c>
      <c r="H62" s="50">
        <v>1649</v>
      </c>
      <c r="I62" s="33">
        <v>0.23</v>
      </c>
      <c r="J62" s="49">
        <f>H62*(1+I62)</f>
        <v>2028.27</v>
      </c>
      <c r="K62" s="87" t="s">
        <v>22</v>
      </c>
      <c r="L62" s="73" t="s">
        <v>75</v>
      </c>
      <c r="M62" s="34"/>
      <c r="N62" s="73"/>
      <c r="O62" s="88" t="s">
        <v>116</v>
      </c>
      <c r="P62" s="34"/>
      <c r="Q62" s="34" t="s">
        <v>19</v>
      </c>
      <c r="R62" s="2"/>
    </row>
    <row r="63" spans="1:18" s="23" customFormat="1">
      <c r="A63" s="85">
        <v>58</v>
      </c>
      <c r="B63" s="30" t="s">
        <v>18</v>
      </c>
      <c r="C63" s="31" t="s">
        <v>121</v>
      </c>
      <c r="D63" s="60">
        <v>85364900</v>
      </c>
      <c r="E63" s="32">
        <v>8015065129810</v>
      </c>
      <c r="F63" s="31" t="s">
        <v>122</v>
      </c>
      <c r="G63" s="86" t="s">
        <v>21</v>
      </c>
      <c r="H63" s="50">
        <v>363</v>
      </c>
      <c r="I63" s="33">
        <v>0.23</v>
      </c>
      <c r="J63" s="49">
        <f>H63*(1+I63)</f>
        <v>446.49</v>
      </c>
      <c r="K63" s="87" t="s">
        <v>22</v>
      </c>
      <c r="L63" s="73" t="s">
        <v>75</v>
      </c>
      <c r="M63" s="34"/>
      <c r="N63" s="73"/>
      <c r="O63" s="88" t="s">
        <v>123</v>
      </c>
      <c r="P63" s="34"/>
      <c r="Q63" s="34" t="s">
        <v>19</v>
      </c>
      <c r="R63" s="2"/>
    </row>
    <row r="64" spans="1:18" s="23" customFormat="1">
      <c r="A64" s="85">
        <v>59</v>
      </c>
      <c r="B64" s="30" t="s">
        <v>18</v>
      </c>
      <c r="C64" s="31" t="s">
        <v>124</v>
      </c>
      <c r="D64" s="60">
        <v>90328900</v>
      </c>
      <c r="E64" s="32">
        <v>8015065131530</v>
      </c>
      <c r="F64" s="31" t="s">
        <v>125</v>
      </c>
      <c r="G64" s="86" t="s">
        <v>21</v>
      </c>
      <c r="H64" s="50">
        <v>2295</v>
      </c>
      <c r="I64" s="33">
        <v>0.23</v>
      </c>
      <c r="J64" s="49">
        <f>H64*(1+I64)</f>
        <v>2822.85</v>
      </c>
      <c r="K64" s="87" t="s">
        <v>22</v>
      </c>
      <c r="L64" s="73" t="s">
        <v>75</v>
      </c>
      <c r="M64" s="34"/>
      <c r="N64" s="73"/>
      <c r="O64" s="88" t="s">
        <v>126</v>
      </c>
      <c r="P64" s="34"/>
      <c r="Q64" s="34" t="s">
        <v>19</v>
      </c>
      <c r="R64" s="2"/>
    </row>
    <row r="65" spans="1:18" s="23" customFormat="1">
      <c r="A65" s="85">
        <v>60</v>
      </c>
      <c r="B65" s="30" t="s">
        <v>18</v>
      </c>
      <c r="C65" s="31" t="s">
        <v>127</v>
      </c>
      <c r="D65" s="60">
        <v>84159000</v>
      </c>
      <c r="E65" s="32">
        <v>8015065145391</v>
      </c>
      <c r="F65" s="31" t="s">
        <v>128</v>
      </c>
      <c r="G65" s="86" t="s">
        <v>21</v>
      </c>
      <c r="H65" s="50">
        <v>420</v>
      </c>
      <c r="I65" s="33">
        <v>0.23</v>
      </c>
      <c r="J65" s="49">
        <f>H65*(1+I65)</f>
        <v>516.6</v>
      </c>
      <c r="K65" s="87" t="s">
        <v>22</v>
      </c>
      <c r="L65" s="73" t="s">
        <v>75</v>
      </c>
      <c r="M65" s="34"/>
      <c r="N65" s="73"/>
      <c r="O65" s="88" t="s">
        <v>76</v>
      </c>
      <c r="P65" s="34"/>
      <c r="Q65" s="34" t="s">
        <v>19</v>
      </c>
      <c r="R65" s="2"/>
    </row>
    <row r="66" spans="1:18" s="23" customFormat="1">
      <c r="A66" s="85">
        <v>61</v>
      </c>
      <c r="B66" s="30" t="s">
        <v>18</v>
      </c>
      <c r="C66" s="31" t="s">
        <v>147</v>
      </c>
      <c r="D66" s="60">
        <v>90328900</v>
      </c>
      <c r="E66" s="32">
        <v>8015065151668</v>
      </c>
      <c r="F66" s="31" t="s">
        <v>148</v>
      </c>
      <c r="G66" s="86" t="s">
        <v>21</v>
      </c>
      <c r="H66" s="50">
        <v>1200</v>
      </c>
      <c r="I66" s="33">
        <v>0.23</v>
      </c>
      <c r="J66" s="49">
        <f t="shared" ref="J66" si="1">H66*(1+I66)</f>
        <v>1476</v>
      </c>
      <c r="K66" s="87" t="s">
        <v>22</v>
      </c>
      <c r="L66" s="73" t="s">
        <v>23</v>
      </c>
      <c r="M66" s="34"/>
      <c r="N66" s="73"/>
      <c r="O66" s="88" t="s">
        <v>126</v>
      </c>
      <c r="P66" s="34"/>
      <c r="Q66" s="34" t="s">
        <v>19</v>
      </c>
      <c r="R66" s="2"/>
    </row>
    <row r="67" spans="1:18" s="23" customFormat="1">
      <c r="A67" s="85">
        <v>62</v>
      </c>
      <c r="B67" s="30" t="s">
        <v>18</v>
      </c>
      <c r="C67" s="31" t="s">
        <v>94</v>
      </c>
      <c r="D67" s="60">
        <v>85332100</v>
      </c>
      <c r="E67" s="32">
        <v>8015065711206</v>
      </c>
      <c r="F67" s="31" t="s">
        <v>95</v>
      </c>
      <c r="G67" s="86" t="s">
        <v>21</v>
      </c>
      <c r="H67" s="50">
        <v>208</v>
      </c>
      <c r="I67" s="33">
        <v>0.23</v>
      </c>
      <c r="J67" s="49">
        <f>H67*(1+I67)</f>
        <v>255.84</v>
      </c>
      <c r="K67" s="87" t="s">
        <v>22</v>
      </c>
      <c r="L67" s="73" t="s">
        <v>23</v>
      </c>
      <c r="M67" s="34"/>
      <c r="N67" s="73"/>
      <c r="O67" s="88" t="s">
        <v>96</v>
      </c>
      <c r="P67" s="34"/>
      <c r="Q67" s="34" t="s">
        <v>19</v>
      </c>
      <c r="R67" s="2"/>
    </row>
    <row r="68" spans="1:18" s="23" customFormat="1">
      <c r="A68" s="85">
        <v>63</v>
      </c>
      <c r="B68" s="30" t="s">
        <v>18</v>
      </c>
      <c r="C68" s="31" t="s">
        <v>129</v>
      </c>
      <c r="D68" s="60">
        <v>90321020</v>
      </c>
      <c r="E68" s="32">
        <v>8015065118562</v>
      </c>
      <c r="F68" s="31" t="s">
        <v>130</v>
      </c>
      <c r="G68" s="86" t="s">
        <v>21</v>
      </c>
      <c r="H68" s="50">
        <v>1075</v>
      </c>
      <c r="I68" s="33">
        <v>0.23</v>
      </c>
      <c r="J68" s="49">
        <f>H68*(1+I68)</f>
        <v>1322.25</v>
      </c>
      <c r="K68" s="87" t="s">
        <v>22</v>
      </c>
      <c r="L68" s="73" t="s">
        <v>23</v>
      </c>
      <c r="M68" s="34"/>
      <c r="N68" s="73"/>
      <c r="O68" s="88" t="s">
        <v>126</v>
      </c>
      <c r="P68" s="34"/>
      <c r="Q68" s="34" t="s">
        <v>19</v>
      </c>
      <c r="R68" s="2"/>
    </row>
    <row r="69" spans="1:18" s="23" customFormat="1">
      <c r="A69" s="85">
        <v>64</v>
      </c>
      <c r="B69" s="30" t="s">
        <v>18</v>
      </c>
      <c r="C69" s="31" t="s">
        <v>131</v>
      </c>
      <c r="D69" s="60">
        <v>84159000</v>
      </c>
      <c r="E69" s="32">
        <v>8015065118555</v>
      </c>
      <c r="F69" s="31" t="s">
        <v>132</v>
      </c>
      <c r="G69" s="86" t="s">
        <v>21</v>
      </c>
      <c r="H69" s="50">
        <v>1060</v>
      </c>
      <c r="I69" s="33">
        <v>0.23</v>
      </c>
      <c r="J69" s="49">
        <f>H69*(1+I69)</f>
        <v>1303.8</v>
      </c>
      <c r="K69" s="87" t="s">
        <v>22</v>
      </c>
      <c r="L69" s="73" t="s">
        <v>23</v>
      </c>
      <c r="M69" s="34"/>
      <c r="N69" s="73"/>
      <c r="O69" s="88" t="s">
        <v>76</v>
      </c>
      <c r="P69" s="34"/>
      <c r="Q69" s="34" t="s">
        <v>19</v>
      </c>
      <c r="R69" s="2"/>
    </row>
    <row r="70" spans="1:18" s="23" customFormat="1">
      <c r="A70" s="85">
        <v>65</v>
      </c>
      <c r="B70" s="30" t="s">
        <v>18</v>
      </c>
      <c r="C70" s="31" t="s">
        <v>149</v>
      </c>
      <c r="D70" s="60">
        <v>84158100</v>
      </c>
      <c r="E70" s="32">
        <v>8015065120350</v>
      </c>
      <c r="F70" s="31" t="s">
        <v>150</v>
      </c>
      <c r="G70" s="86" t="s">
        <v>21</v>
      </c>
      <c r="H70" s="50">
        <v>71262</v>
      </c>
      <c r="I70" s="33">
        <v>0.23</v>
      </c>
      <c r="J70" s="49">
        <f>H70*(1+I70)</f>
        <v>87652.26</v>
      </c>
      <c r="K70" s="87" t="s">
        <v>22</v>
      </c>
      <c r="L70" s="73" t="s">
        <v>75</v>
      </c>
      <c r="M70" s="34"/>
      <c r="N70" s="73"/>
      <c r="O70" s="88" t="s">
        <v>105</v>
      </c>
      <c r="P70" s="34"/>
      <c r="Q70" s="34" t="s">
        <v>138</v>
      </c>
      <c r="R70" s="2"/>
    </row>
    <row r="71" spans="1:18" s="23" customFormat="1">
      <c r="A71" s="85">
        <v>66</v>
      </c>
      <c r="B71" s="30" t="s">
        <v>18</v>
      </c>
      <c r="C71" s="31" t="s">
        <v>151</v>
      </c>
      <c r="D71" s="60">
        <v>84158100</v>
      </c>
      <c r="E71" s="32">
        <v>8015065120374</v>
      </c>
      <c r="F71" s="31" t="s">
        <v>152</v>
      </c>
      <c r="G71" s="86" t="s">
        <v>21</v>
      </c>
      <c r="H71" s="50">
        <v>77265</v>
      </c>
      <c r="I71" s="33">
        <v>0.23</v>
      </c>
      <c r="J71" s="49">
        <f>H71*(1+I71)</f>
        <v>95035.95</v>
      </c>
      <c r="K71" s="87" t="s">
        <v>22</v>
      </c>
      <c r="L71" s="73" t="s">
        <v>75</v>
      </c>
      <c r="M71" s="34"/>
      <c r="N71" s="73"/>
      <c r="O71" s="88" t="s">
        <v>105</v>
      </c>
      <c r="P71" s="34"/>
      <c r="Q71" s="34" t="s">
        <v>138</v>
      </c>
      <c r="R71" s="2"/>
    </row>
    <row r="72" spans="1:18" s="23" customFormat="1">
      <c r="A72" s="85">
        <v>67</v>
      </c>
      <c r="B72" s="30" t="s">
        <v>18</v>
      </c>
      <c r="C72" s="31" t="s">
        <v>153</v>
      </c>
      <c r="D72" s="60">
        <v>84137030</v>
      </c>
      <c r="E72" s="32">
        <v>8015065121494</v>
      </c>
      <c r="F72" s="31" t="s">
        <v>154</v>
      </c>
      <c r="G72" s="86" t="s">
        <v>21</v>
      </c>
      <c r="H72" s="50">
        <v>4185</v>
      </c>
      <c r="I72" s="33">
        <v>0.23</v>
      </c>
      <c r="J72" s="49">
        <f>H72*(1+I72)</f>
        <v>5147.55</v>
      </c>
      <c r="K72" s="87" t="s">
        <v>22</v>
      </c>
      <c r="L72" s="73" t="s">
        <v>75</v>
      </c>
      <c r="M72" s="34"/>
      <c r="N72" s="73"/>
      <c r="O72" s="88" t="s">
        <v>78</v>
      </c>
      <c r="P72" s="34"/>
      <c r="Q72" s="34" t="s">
        <v>19</v>
      </c>
      <c r="R72" s="2"/>
    </row>
    <row r="73" spans="1:18" s="23" customFormat="1">
      <c r="A73" s="85">
        <v>68</v>
      </c>
      <c r="B73" s="30" t="s">
        <v>18</v>
      </c>
      <c r="C73" s="31" t="s">
        <v>155</v>
      </c>
      <c r="D73" s="60">
        <v>84137030</v>
      </c>
      <c r="E73" s="32">
        <v>8015065121500</v>
      </c>
      <c r="F73" s="31" t="s">
        <v>156</v>
      </c>
      <c r="G73" s="86" t="s">
        <v>21</v>
      </c>
      <c r="H73" s="50">
        <v>5802</v>
      </c>
      <c r="I73" s="33">
        <v>0.23</v>
      </c>
      <c r="J73" s="49">
        <f>H73*(1+I73)</f>
        <v>7136.46</v>
      </c>
      <c r="K73" s="87" t="s">
        <v>22</v>
      </c>
      <c r="L73" s="73" t="s">
        <v>75</v>
      </c>
      <c r="M73" s="34"/>
      <c r="N73" s="73"/>
      <c r="O73" s="88" t="s">
        <v>78</v>
      </c>
      <c r="P73" s="34"/>
      <c r="Q73" s="34" t="s">
        <v>19</v>
      </c>
      <c r="R73" s="2"/>
    </row>
    <row r="74" spans="1:18" s="23" customFormat="1">
      <c r="A74" s="85">
        <v>69</v>
      </c>
      <c r="B74" s="30" t="s">
        <v>18</v>
      </c>
      <c r="C74" s="31" t="s">
        <v>157</v>
      </c>
      <c r="D74" s="60">
        <v>84137030</v>
      </c>
      <c r="E74" s="32">
        <v>8015065121432</v>
      </c>
      <c r="F74" s="31" t="s">
        <v>158</v>
      </c>
      <c r="G74" s="86" t="s">
        <v>21</v>
      </c>
      <c r="H74" s="50">
        <v>5986</v>
      </c>
      <c r="I74" s="33">
        <v>0.23</v>
      </c>
      <c r="J74" s="49">
        <f>H74*(1+I74)</f>
        <v>7362.78</v>
      </c>
      <c r="K74" s="87" t="s">
        <v>22</v>
      </c>
      <c r="L74" s="73" t="s">
        <v>75</v>
      </c>
      <c r="M74" s="34"/>
      <c r="N74" s="73"/>
      <c r="O74" s="88" t="s">
        <v>78</v>
      </c>
      <c r="P74" s="34"/>
      <c r="Q74" s="34" t="s">
        <v>19</v>
      </c>
      <c r="R74" s="2"/>
    </row>
    <row r="75" spans="1:18" s="23" customFormat="1">
      <c r="A75" s="85">
        <v>70</v>
      </c>
      <c r="B75" s="30" t="s">
        <v>18</v>
      </c>
      <c r="C75" s="31" t="s">
        <v>159</v>
      </c>
      <c r="D75" s="60">
        <v>84137030</v>
      </c>
      <c r="E75" s="32">
        <v>8015065121449</v>
      </c>
      <c r="F75" s="31" t="s">
        <v>160</v>
      </c>
      <c r="G75" s="86" t="s">
        <v>21</v>
      </c>
      <c r="H75" s="50">
        <v>1144</v>
      </c>
      <c r="I75" s="33">
        <v>0.23</v>
      </c>
      <c r="J75" s="49">
        <f>H75*(1+I75)</f>
        <v>1407.12</v>
      </c>
      <c r="K75" s="87" t="s">
        <v>22</v>
      </c>
      <c r="L75" s="73" t="s">
        <v>75</v>
      </c>
      <c r="M75" s="34"/>
      <c r="N75" s="73"/>
      <c r="O75" s="88" t="s">
        <v>78</v>
      </c>
      <c r="P75" s="34"/>
      <c r="Q75" s="34" t="s">
        <v>19</v>
      </c>
      <c r="R75" s="2"/>
    </row>
    <row r="76" spans="1:18" s="23" customFormat="1" ht="31.5">
      <c r="A76" s="85">
        <v>71</v>
      </c>
      <c r="B76" s="30" t="s">
        <v>18</v>
      </c>
      <c r="C76" s="31" t="s">
        <v>161</v>
      </c>
      <c r="D76" s="60">
        <v>85168080</v>
      </c>
      <c r="E76" s="32">
        <v>8015065121517</v>
      </c>
      <c r="F76" s="31" t="s">
        <v>162</v>
      </c>
      <c r="G76" s="86" t="s">
        <v>21</v>
      </c>
      <c r="H76" s="50">
        <v>961</v>
      </c>
      <c r="I76" s="33">
        <v>0.23</v>
      </c>
      <c r="J76" s="49">
        <f>H76*(1+I76)</f>
        <v>1182.03</v>
      </c>
      <c r="K76" s="87" t="s">
        <v>22</v>
      </c>
      <c r="L76" s="73" t="s">
        <v>75</v>
      </c>
      <c r="M76" s="34"/>
      <c r="N76" s="73"/>
      <c r="O76" s="88" t="s">
        <v>145</v>
      </c>
      <c r="P76" s="34"/>
      <c r="Q76" s="34" t="s">
        <v>19</v>
      </c>
      <c r="R76" s="2"/>
    </row>
    <row r="77" spans="1:18" s="23" customFormat="1">
      <c r="A77" s="85">
        <v>72</v>
      </c>
      <c r="B77" s="30" t="s">
        <v>18</v>
      </c>
      <c r="C77" s="31" t="s">
        <v>163</v>
      </c>
      <c r="D77" s="60">
        <v>85168080</v>
      </c>
      <c r="E77" s="32">
        <v>8015065121487</v>
      </c>
      <c r="F77" s="31" t="s">
        <v>164</v>
      </c>
      <c r="G77" s="86" t="s">
        <v>21</v>
      </c>
      <c r="H77" s="50">
        <v>1229</v>
      </c>
      <c r="I77" s="33">
        <v>0.23</v>
      </c>
      <c r="J77" s="49">
        <f>H77*(1+I77)</f>
        <v>1511.67</v>
      </c>
      <c r="K77" s="87" t="s">
        <v>22</v>
      </c>
      <c r="L77" s="73" t="s">
        <v>75</v>
      </c>
      <c r="M77" s="34"/>
      <c r="N77" s="73"/>
      <c r="O77" s="88" t="s">
        <v>145</v>
      </c>
      <c r="P77" s="34"/>
      <c r="Q77" s="34" t="s">
        <v>19</v>
      </c>
      <c r="R77" s="2"/>
    </row>
    <row r="78" spans="1:18" s="23" customFormat="1">
      <c r="A78" s="85">
        <v>73</v>
      </c>
      <c r="B78" s="30" t="s">
        <v>18</v>
      </c>
      <c r="C78" s="31" t="s">
        <v>87</v>
      </c>
      <c r="D78" s="60">
        <v>84818059</v>
      </c>
      <c r="E78" s="32">
        <v>8015065550423</v>
      </c>
      <c r="F78" s="31" t="s">
        <v>89</v>
      </c>
      <c r="G78" s="86" t="s">
        <v>21</v>
      </c>
      <c r="H78" s="50">
        <v>800</v>
      </c>
      <c r="I78" s="33">
        <v>0.23</v>
      </c>
      <c r="J78" s="49">
        <f>H78*(1+I78)</f>
        <v>984</v>
      </c>
      <c r="K78" s="87" t="s">
        <v>22</v>
      </c>
      <c r="L78" s="73" t="s">
        <v>23</v>
      </c>
      <c r="M78" s="34"/>
      <c r="N78" s="73"/>
      <c r="O78" s="88" t="s">
        <v>91</v>
      </c>
      <c r="P78" s="34"/>
      <c r="Q78" s="34" t="s">
        <v>19</v>
      </c>
      <c r="R78" s="2"/>
    </row>
    <row r="79" spans="1:18" s="23" customFormat="1">
      <c r="A79" s="85">
        <v>74</v>
      </c>
      <c r="B79" s="30" t="s">
        <v>18</v>
      </c>
      <c r="C79" s="31" t="s">
        <v>114</v>
      </c>
      <c r="D79" s="60">
        <v>85433070</v>
      </c>
      <c r="E79" s="32">
        <v>8015065055997</v>
      </c>
      <c r="F79" s="31" t="s">
        <v>115</v>
      </c>
      <c r="G79" s="86" t="s">
        <v>21</v>
      </c>
      <c r="H79" s="50">
        <v>1649</v>
      </c>
      <c r="I79" s="33">
        <v>0.23</v>
      </c>
      <c r="J79" s="49">
        <f>H79*(1+I79)</f>
        <v>2028.27</v>
      </c>
      <c r="K79" s="87" t="s">
        <v>22</v>
      </c>
      <c r="L79" s="73" t="s">
        <v>75</v>
      </c>
      <c r="M79" s="34"/>
      <c r="N79" s="73"/>
      <c r="O79" s="88" t="s">
        <v>116</v>
      </c>
      <c r="P79" s="34"/>
      <c r="Q79" s="34" t="s">
        <v>19</v>
      </c>
      <c r="R79" s="2"/>
    </row>
    <row r="80" spans="1:18" s="23" customFormat="1">
      <c r="A80" s="85">
        <v>75</v>
      </c>
      <c r="B80" s="30" t="s">
        <v>18</v>
      </c>
      <c r="C80" s="31" t="s">
        <v>147</v>
      </c>
      <c r="D80" s="60">
        <v>90328900</v>
      </c>
      <c r="E80" s="32">
        <v>8015065151668</v>
      </c>
      <c r="F80" s="31" t="s">
        <v>148</v>
      </c>
      <c r="G80" s="86" t="s">
        <v>21</v>
      </c>
      <c r="H80" s="50">
        <v>1200</v>
      </c>
      <c r="I80" s="33">
        <v>0.23</v>
      </c>
      <c r="J80" s="49">
        <f>H80*(1+I80)</f>
        <v>1476</v>
      </c>
      <c r="K80" s="87" t="s">
        <v>22</v>
      </c>
      <c r="L80" s="73" t="s">
        <v>23</v>
      </c>
      <c r="M80" s="34"/>
      <c r="N80" s="73"/>
      <c r="O80" s="88" t="s">
        <v>126</v>
      </c>
      <c r="P80" s="34"/>
      <c r="Q80" s="34" t="s">
        <v>19</v>
      </c>
      <c r="R80" s="2"/>
    </row>
    <row r="81" spans="1:18" s="23" customFormat="1">
      <c r="A81" s="85">
        <v>76</v>
      </c>
      <c r="B81" s="30" t="s">
        <v>18</v>
      </c>
      <c r="C81" s="31" t="s">
        <v>129</v>
      </c>
      <c r="D81" s="60">
        <v>90321020</v>
      </c>
      <c r="E81" s="32">
        <v>8015065118562</v>
      </c>
      <c r="F81" s="31" t="s">
        <v>165</v>
      </c>
      <c r="G81" s="86" t="s">
        <v>21</v>
      </c>
      <c r="H81" s="50">
        <v>1075</v>
      </c>
      <c r="I81" s="33">
        <v>0.23</v>
      </c>
      <c r="J81" s="49">
        <f>H81*(1+I81)</f>
        <v>1322.25</v>
      </c>
      <c r="K81" s="87" t="s">
        <v>22</v>
      </c>
      <c r="L81" s="73" t="s">
        <v>23</v>
      </c>
      <c r="M81" s="34"/>
      <c r="N81" s="73"/>
      <c r="O81" s="88" t="s">
        <v>126</v>
      </c>
      <c r="P81" s="34"/>
      <c r="Q81" s="34" t="s">
        <v>19</v>
      </c>
      <c r="R81" s="2"/>
    </row>
    <row r="82" spans="1:18" s="23" customFormat="1">
      <c r="A82" s="85">
        <v>77</v>
      </c>
      <c r="B82" s="30" t="s">
        <v>18</v>
      </c>
      <c r="C82" s="31" t="s">
        <v>131</v>
      </c>
      <c r="D82" s="60" t="s">
        <v>166</v>
      </c>
      <c r="E82" s="32">
        <v>8015065118555</v>
      </c>
      <c r="F82" s="31" t="s">
        <v>167</v>
      </c>
      <c r="G82" s="86" t="s">
        <v>21</v>
      </c>
      <c r="H82" s="50">
        <v>1060</v>
      </c>
      <c r="I82" s="33">
        <v>0.23</v>
      </c>
      <c r="J82" s="49">
        <f>H82*(1+I82)</f>
        <v>1303.8</v>
      </c>
      <c r="K82" s="87" t="s">
        <v>22</v>
      </c>
      <c r="L82" s="73" t="s">
        <v>23</v>
      </c>
      <c r="M82" s="34"/>
      <c r="N82" s="73"/>
      <c r="O82" s="88" t="s">
        <v>76</v>
      </c>
      <c r="P82" s="34"/>
      <c r="Q82" s="34" t="s">
        <v>19</v>
      </c>
      <c r="R82" s="2"/>
    </row>
    <row r="83" spans="1:18" s="23" customFormat="1">
      <c r="A83" s="85">
        <v>78</v>
      </c>
      <c r="B83" s="30" t="s">
        <v>18</v>
      </c>
      <c r="C83" s="31" t="s">
        <v>94</v>
      </c>
      <c r="D83" s="60" t="s">
        <v>168</v>
      </c>
      <c r="E83" s="32">
        <v>8015065711206</v>
      </c>
      <c r="F83" s="31" t="s">
        <v>95</v>
      </c>
      <c r="G83" s="86" t="s">
        <v>21</v>
      </c>
      <c r="H83" s="50">
        <v>208</v>
      </c>
      <c r="I83" s="33">
        <v>0.23</v>
      </c>
      <c r="J83" s="49">
        <f>H83*(1+I83)</f>
        <v>255.84</v>
      </c>
      <c r="K83" s="87" t="s">
        <v>22</v>
      </c>
      <c r="L83" s="73" t="s">
        <v>23</v>
      </c>
      <c r="M83" s="34"/>
      <c r="N83" s="73"/>
      <c r="O83" s="88" t="s">
        <v>96</v>
      </c>
      <c r="P83" s="34"/>
      <c r="Q83" s="34" t="s">
        <v>19</v>
      </c>
      <c r="R83" s="2"/>
    </row>
    <row r="84" spans="1:18" s="23" customFormat="1">
      <c r="A84" s="85">
        <v>79</v>
      </c>
      <c r="B84" s="30" t="s">
        <v>18</v>
      </c>
      <c r="C84" s="31" t="s">
        <v>169</v>
      </c>
      <c r="D84" s="60" t="s">
        <v>52</v>
      </c>
      <c r="E84" s="32">
        <v>8015065116377</v>
      </c>
      <c r="F84" s="32" t="s">
        <v>170</v>
      </c>
      <c r="G84" s="86" t="s">
        <v>21</v>
      </c>
      <c r="H84" s="50">
        <v>26339</v>
      </c>
      <c r="I84" s="33">
        <v>0.23</v>
      </c>
      <c r="J84" s="49">
        <f>H84*(1+I84)</f>
        <v>32396.97</v>
      </c>
      <c r="K84" s="87" t="s">
        <v>22</v>
      </c>
      <c r="L84" s="73" t="s">
        <v>23</v>
      </c>
      <c r="M84" s="34"/>
      <c r="N84" s="73"/>
      <c r="O84" s="88" t="s">
        <v>105</v>
      </c>
      <c r="P84" s="34"/>
      <c r="Q84" s="34" t="s">
        <v>138</v>
      </c>
      <c r="R84" s="2"/>
    </row>
    <row r="85" spans="1:18" s="23" customFormat="1">
      <c r="A85" s="85">
        <v>80</v>
      </c>
      <c r="B85" s="30" t="s">
        <v>18</v>
      </c>
      <c r="C85" s="31" t="s">
        <v>171</v>
      </c>
      <c r="D85" s="60" t="s">
        <v>52</v>
      </c>
      <c r="E85" s="32">
        <v>8015065117244</v>
      </c>
      <c r="F85" s="32" t="s">
        <v>172</v>
      </c>
      <c r="G85" s="86" t="s">
        <v>21</v>
      </c>
      <c r="H85" s="50">
        <v>26953</v>
      </c>
      <c r="I85" s="33">
        <v>0.23</v>
      </c>
      <c r="J85" s="49">
        <f>H85*(1+I85)</f>
        <v>33152.19</v>
      </c>
      <c r="K85" s="87" t="s">
        <v>22</v>
      </c>
      <c r="L85" s="73" t="s">
        <v>23</v>
      </c>
      <c r="M85" s="34"/>
      <c r="N85" s="73"/>
      <c r="O85" s="88" t="s">
        <v>105</v>
      </c>
      <c r="P85" s="34"/>
      <c r="Q85" s="34" t="s">
        <v>138</v>
      </c>
      <c r="R85" s="2"/>
    </row>
    <row r="86" spans="1:18" s="23" customFormat="1">
      <c r="A86" s="85">
        <v>81</v>
      </c>
      <c r="B86" s="30" t="s">
        <v>18</v>
      </c>
      <c r="C86" s="31" t="s">
        <v>173</v>
      </c>
      <c r="D86" s="60" t="s">
        <v>52</v>
      </c>
      <c r="E86" s="32">
        <v>8015065117251</v>
      </c>
      <c r="F86" s="32" t="s">
        <v>174</v>
      </c>
      <c r="G86" s="86" t="s">
        <v>21</v>
      </c>
      <c r="H86" s="50">
        <v>31969</v>
      </c>
      <c r="I86" s="33">
        <v>0.23</v>
      </c>
      <c r="J86" s="49">
        <f>H86*(1+I86)</f>
        <v>39321.870000000003</v>
      </c>
      <c r="K86" s="87" t="s">
        <v>22</v>
      </c>
      <c r="L86" s="73" t="s">
        <v>23</v>
      </c>
      <c r="M86" s="34"/>
      <c r="N86" s="73"/>
      <c r="O86" s="88" t="s">
        <v>105</v>
      </c>
      <c r="P86" s="34"/>
      <c r="Q86" s="34" t="s">
        <v>138</v>
      </c>
      <c r="R86" s="2"/>
    </row>
    <row r="87" spans="1:18" s="23" customFormat="1">
      <c r="A87" s="85">
        <v>82</v>
      </c>
      <c r="B87" s="30" t="s">
        <v>18</v>
      </c>
      <c r="C87" s="31" t="s">
        <v>175</v>
      </c>
      <c r="D87" s="60" t="s">
        <v>52</v>
      </c>
      <c r="E87" s="32">
        <v>8015065120411</v>
      </c>
      <c r="F87" s="32" t="s">
        <v>176</v>
      </c>
      <c r="G87" s="86" t="s">
        <v>21</v>
      </c>
      <c r="H87" s="50">
        <v>40082</v>
      </c>
      <c r="I87" s="33">
        <v>0.23</v>
      </c>
      <c r="J87" s="49">
        <f>H87*(1+I87)</f>
        <v>49300.86</v>
      </c>
      <c r="K87" s="87" t="s">
        <v>22</v>
      </c>
      <c r="L87" s="73" t="s">
        <v>23</v>
      </c>
      <c r="M87" s="34"/>
      <c r="N87" s="73"/>
      <c r="O87" s="88" t="s">
        <v>105</v>
      </c>
      <c r="P87" s="34"/>
      <c r="Q87" s="34" t="s">
        <v>138</v>
      </c>
      <c r="R87" s="2"/>
    </row>
    <row r="88" spans="1:18" s="23" customFormat="1">
      <c r="A88" s="85">
        <v>83</v>
      </c>
      <c r="B88" s="30" t="s">
        <v>18</v>
      </c>
      <c r="C88" s="31" t="s">
        <v>177</v>
      </c>
      <c r="D88" s="60" t="s">
        <v>52</v>
      </c>
      <c r="E88" s="32">
        <v>8015065120428</v>
      </c>
      <c r="F88" s="32" t="s">
        <v>178</v>
      </c>
      <c r="G88" s="86" t="s">
        <v>21</v>
      </c>
      <c r="H88" s="50">
        <v>44887</v>
      </c>
      <c r="I88" s="33">
        <v>0.23</v>
      </c>
      <c r="J88" s="49">
        <f>H88*(1+I88)</f>
        <v>55211.01</v>
      </c>
      <c r="K88" s="87" t="s">
        <v>22</v>
      </c>
      <c r="L88" s="73" t="s">
        <v>23</v>
      </c>
      <c r="M88" s="34"/>
      <c r="N88" s="73"/>
      <c r="O88" s="88" t="s">
        <v>105</v>
      </c>
      <c r="P88" s="34"/>
      <c r="Q88" s="34" t="s">
        <v>138</v>
      </c>
      <c r="R88" s="2"/>
    </row>
    <row r="89" spans="1:18" s="23" customFormat="1">
      <c r="A89" s="85">
        <v>84</v>
      </c>
      <c r="B89" s="30" t="s">
        <v>18</v>
      </c>
      <c r="C89" s="31" t="s">
        <v>179</v>
      </c>
      <c r="D89" s="60" t="s">
        <v>52</v>
      </c>
      <c r="E89" s="32">
        <v>8015065120435</v>
      </c>
      <c r="F89" s="32" t="s">
        <v>180</v>
      </c>
      <c r="G89" s="86" t="s">
        <v>21</v>
      </c>
      <c r="H89" s="50">
        <v>45437</v>
      </c>
      <c r="I89" s="33">
        <v>0.23</v>
      </c>
      <c r="J89" s="49">
        <f>H89*(1+I89)</f>
        <v>55887.51</v>
      </c>
      <c r="K89" s="87" t="s">
        <v>22</v>
      </c>
      <c r="L89" s="73" t="s">
        <v>23</v>
      </c>
      <c r="M89" s="34"/>
      <c r="N89" s="73"/>
      <c r="O89" s="88" t="s">
        <v>105</v>
      </c>
      <c r="P89" s="34"/>
      <c r="Q89" s="34" t="s">
        <v>138</v>
      </c>
      <c r="R89" s="2"/>
    </row>
    <row r="90" spans="1:18" s="23" customFormat="1">
      <c r="A90" s="85">
        <v>85</v>
      </c>
      <c r="B90" s="30" t="s">
        <v>18</v>
      </c>
      <c r="C90" s="31" t="s">
        <v>181</v>
      </c>
      <c r="D90" s="60" t="s">
        <v>52</v>
      </c>
      <c r="E90" s="32">
        <v>8015065118913</v>
      </c>
      <c r="F90" s="32" t="s">
        <v>182</v>
      </c>
      <c r="G90" s="86" t="s">
        <v>21</v>
      </c>
      <c r="H90" s="50">
        <v>35811</v>
      </c>
      <c r="I90" s="33">
        <v>0.23</v>
      </c>
      <c r="J90" s="49">
        <f>H90*(1+I90)</f>
        <v>44047.53</v>
      </c>
      <c r="K90" s="87" t="s">
        <v>22</v>
      </c>
      <c r="L90" s="73" t="s">
        <v>75</v>
      </c>
      <c r="M90" s="34"/>
      <c r="N90" s="73"/>
      <c r="O90" s="88" t="s">
        <v>105</v>
      </c>
      <c r="P90" s="34"/>
      <c r="Q90" s="34" t="s">
        <v>138</v>
      </c>
      <c r="R90" s="2"/>
    </row>
    <row r="91" spans="1:18" s="23" customFormat="1">
      <c r="A91" s="85">
        <v>86</v>
      </c>
      <c r="B91" s="30" t="s">
        <v>18</v>
      </c>
      <c r="C91" s="31" t="s">
        <v>183</v>
      </c>
      <c r="D91" s="60" t="s">
        <v>52</v>
      </c>
      <c r="E91" s="32">
        <v>8015065118920</v>
      </c>
      <c r="F91" s="32" t="s">
        <v>184</v>
      </c>
      <c r="G91" s="86" t="s">
        <v>21</v>
      </c>
      <c r="H91" s="50">
        <v>36595</v>
      </c>
      <c r="I91" s="33">
        <v>0.23</v>
      </c>
      <c r="J91" s="49">
        <f>H91*(1+I91)</f>
        <v>45011.85</v>
      </c>
      <c r="K91" s="87" t="s">
        <v>22</v>
      </c>
      <c r="L91" s="73" t="s">
        <v>75</v>
      </c>
      <c r="M91" s="34"/>
      <c r="N91" s="73"/>
      <c r="O91" s="88" t="s">
        <v>105</v>
      </c>
      <c r="P91" s="34"/>
      <c r="Q91" s="34" t="s">
        <v>138</v>
      </c>
      <c r="R91" s="2"/>
    </row>
    <row r="92" spans="1:18" s="23" customFormat="1">
      <c r="A92" s="85">
        <v>87</v>
      </c>
      <c r="B92" s="30" t="s">
        <v>18</v>
      </c>
      <c r="C92" s="31" t="s">
        <v>185</v>
      </c>
      <c r="D92" s="60" t="s">
        <v>52</v>
      </c>
      <c r="E92" s="32">
        <v>8015065118937</v>
      </c>
      <c r="F92" s="32" t="s">
        <v>186</v>
      </c>
      <c r="G92" s="86" t="s">
        <v>21</v>
      </c>
      <c r="H92" s="50">
        <v>41530</v>
      </c>
      <c r="I92" s="33">
        <v>0.23</v>
      </c>
      <c r="J92" s="49">
        <f>H92*(1+I92)</f>
        <v>51081.9</v>
      </c>
      <c r="K92" s="87" t="s">
        <v>22</v>
      </c>
      <c r="L92" s="73" t="s">
        <v>75</v>
      </c>
      <c r="M92" s="34"/>
      <c r="N92" s="73"/>
      <c r="O92" s="88" t="s">
        <v>105</v>
      </c>
      <c r="P92" s="34"/>
      <c r="Q92" s="34" t="s">
        <v>138</v>
      </c>
      <c r="R92" s="2"/>
    </row>
    <row r="93" spans="1:18" s="23" customFormat="1">
      <c r="A93" s="85">
        <v>88</v>
      </c>
      <c r="B93" s="30" t="s">
        <v>18</v>
      </c>
      <c r="C93" s="31" t="s">
        <v>187</v>
      </c>
      <c r="D93" s="31" t="s">
        <v>188</v>
      </c>
      <c r="E93" s="32">
        <v>8015065150708</v>
      </c>
      <c r="F93" s="60" t="s">
        <v>189</v>
      </c>
      <c r="G93" s="86" t="s">
        <v>21</v>
      </c>
      <c r="H93" s="50">
        <v>54</v>
      </c>
      <c r="I93" s="33">
        <v>0.23</v>
      </c>
      <c r="J93" s="49">
        <f>H93*(1+I93)</f>
        <v>66.42</v>
      </c>
      <c r="K93" s="87" t="s">
        <v>22</v>
      </c>
      <c r="L93" s="73" t="s">
        <v>75</v>
      </c>
      <c r="M93" s="34"/>
      <c r="N93" s="73"/>
      <c r="O93" s="88" t="s">
        <v>190</v>
      </c>
      <c r="P93" s="34"/>
      <c r="Q93" s="34" t="s">
        <v>19</v>
      </c>
      <c r="R93" s="2"/>
    </row>
    <row r="94" spans="1:18" s="23" customFormat="1">
      <c r="A94" s="85">
        <v>89</v>
      </c>
      <c r="B94" s="30" t="s">
        <v>18</v>
      </c>
      <c r="C94" s="31" t="s">
        <v>191</v>
      </c>
      <c r="D94" s="60" t="s">
        <v>188</v>
      </c>
      <c r="E94" s="32">
        <v>8015065399626</v>
      </c>
      <c r="F94" s="32" t="s">
        <v>192</v>
      </c>
      <c r="G94" s="86" t="s">
        <v>21</v>
      </c>
      <c r="H94" s="50">
        <v>90</v>
      </c>
      <c r="I94" s="33">
        <v>0.23</v>
      </c>
      <c r="J94" s="49">
        <f t="shared" ref="J94:J156" si="2">H94*(1+I94)</f>
        <v>110.7</v>
      </c>
      <c r="K94" s="87" t="s">
        <v>22</v>
      </c>
      <c r="L94" s="73" t="s">
        <v>23</v>
      </c>
      <c r="M94" s="34"/>
      <c r="N94" s="73"/>
      <c r="O94" s="88" t="s">
        <v>190</v>
      </c>
      <c r="P94" s="34"/>
      <c r="Q94" s="34" t="s">
        <v>19</v>
      </c>
      <c r="R94" s="2"/>
    </row>
    <row r="95" spans="1:18" s="23" customFormat="1">
      <c r="A95" s="85">
        <v>90</v>
      </c>
      <c r="B95" s="30" t="s">
        <v>18</v>
      </c>
      <c r="C95" s="31" t="s">
        <v>193</v>
      </c>
      <c r="D95" s="60" t="s">
        <v>52</v>
      </c>
      <c r="E95" s="32">
        <v>8015065120565</v>
      </c>
      <c r="F95" s="32" t="s">
        <v>194</v>
      </c>
      <c r="G95" s="86" t="s">
        <v>21</v>
      </c>
      <c r="H95" s="50">
        <v>49494</v>
      </c>
      <c r="I95" s="33">
        <v>0.23</v>
      </c>
      <c r="J95" s="49">
        <f t="shared" si="2"/>
        <v>60877.62</v>
      </c>
      <c r="K95" s="87" t="s">
        <v>22</v>
      </c>
      <c r="L95" s="73" t="s">
        <v>75</v>
      </c>
      <c r="M95" s="34"/>
      <c r="N95" s="73"/>
      <c r="O95" s="88" t="s">
        <v>105</v>
      </c>
      <c r="P95" s="34"/>
      <c r="Q95" s="34" t="s">
        <v>138</v>
      </c>
      <c r="R95" s="2"/>
    </row>
    <row r="96" spans="1:18" s="23" customFormat="1">
      <c r="A96" s="85">
        <v>91</v>
      </c>
      <c r="B96" s="30" t="s">
        <v>18</v>
      </c>
      <c r="C96" s="31" t="s">
        <v>195</v>
      </c>
      <c r="D96" s="60" t="s">
        <v>52</v>
      </c>
      <c r="E96" s="32">
        <v>8015065120589</v>
      </c>
      <c r="F96" s="32" t="s">
        <v>196</v>
      </c>
      <c r="G96" s="86" t="s">
        <v>21</v>
      </c>
      <c r="H96" s="50">
        <v>55201</v>
      </c>
      <c r="I96" s="33">
        <v>0.23</v>
      </c>
      <c r="J96" s="49">
        <f t="shared" si="2"/>
        <v>67897.23</v>
      </c>
      <c r="K96" s="87" t="s">
        <v>22</v>
      </c>
      <c r="L96" s="73" t="s">
        <v>75</v>
      </c>
      <c r="M96" s="34"/>
      <c r="N96" s="73"/>
      <c r="O96" s="88" t="s">
        <v>105</v>
      </c>
      <c r="P96" s="34"/>
      <c r="Q96" s="34" t="s">
        <v>138</v>
      </c>
      <c r="R96" s="2"/>
    </row>
    <row r="97" spans="1:18" s="23" customFormat="1">
      <c r="A97" s="85">
        <v>92</v>
      </c>
      <c r="B97" s="30" t="s">
        <v>18</v>
      </c>
      <c r="C97" s="31" t="s">
        <v>197</v>
      </c>
      <c r="D97" s="60" t="s">
        <v>52</v>
      </c>
      <c r="E97" s="32">
        <v>8015065120602</v>
      </c>
      <c r="F97" s="32" t="s">
        <v>198</v>
      </c>
      <c r="G97" s="86" t="s">
        <v>21</v>
      </c>
      <c r="H97" s="50">
        <v>55201</v>
      </c>
      <c r="I97" s="33">
        <v>0.23</v>
      </c>
      <c r="J97" s="49">
        <f t="shared" si="2"/>
        <v>67897.23</v>
      </c>
      <c r="K97" s="87" t="s">
        <v>22</v>
      </c>
      <c r="L97" s="73" t="s">
        <v>75</v>
      </c>
      <c r="M97" s="34"/>
      <c r="N97" s="73"/>
      <c r="O97" s="88" t="s">
        <v>105</v>
      </c>
      <c r="P97" s="34"/>
      <c r="Q97" s="34" t="s">
        <v>138</v>
      </c>
      <c r="R97" s="2"/>
    </row>
    <row r="98" spans="1:18" s="23" customFormat="1">
      <c r="A98" s="85">
        <v>93</v>
      </c>
      <c r="B98" s="30" t="s">
        <v>18</v>
      </c>
      <c r="C98" s="31" t="s">
        <v>199</v>
      </c>
      <c r="D98" s="60" t="s">
        <v>52</v>
      </c>
      <c r="E98" s="32">
        <v>8015065118944</v>
      </c>
      <c r="F98" s="32" t="s">
        <v>200</v>
      </c>
      <c r="G98" s="86" t="s">
        <v>21</v>
      </c>
      <c r="H98" s="50">
        <v>35811</v>
      </c>
      <c r="I98" s="33">
        <v>0.23</v>
      </c>
      <c r="J98" s="49">
        <f t="shared" si="2"/>
        <v>44047.53</v>
      </c>
      <c r="K98" s="87" t="s">
        <v>22</v>
      </c>
      <c r="L98" s="73" t="s">
        <v>23</v>
      </c>
      <c r="M98" s="34"/>
      <c r="N98" s="73"/>
      <c r="O98" s="88" t="s">
        <v>105</v>
      </c>
      <c r="P98" s="34"/>
      <c r="Q98" s="34" t="s">
        <v>138</v>
      </c>
      <c r="R98" s="2"/>
    </row>
    <row r="99" spans="1:18" s="23" customFormat="1">
      <c r="A99" s="85">
        <v>94</v>
      </c>
      <c r="B99" s="30" t="s">
        <v>18</v>
      </c>
      <c r="C99" s="31" t="s">
        <v>201</v>
      </c>
      <c r="D99" s="60" t="s">
        <v>52</v>
      </c>
      <c r="E99" s="32">
        <v>8015065118951</v>
      </c>
      <c r="F99" s="32" t="s">
        <v>202</v>
      </c>
      <c r="G99" s="86" t="s">
        <v>21</v>
      </c>
      <c r="H99" s="50">
        <v>39012</v>
      </c>
      <c r="I99" s="33">
        <v>0.23</v>
      </c>
      <c r="J99" s="49">
        <f t="shared" si="2"/>
        <v>47984.76</v>
      </c>
      <c r="K99" s="87" t="s">
        <v>22</v>
      </c>
      <c r="L99" s="73" t="s">
        <v>23</v>
      </c>
      <c r="M99" s="34"/>
      <c r="N99" s="73"/>
      <c r="O99" s="88" t="s">
        <v>105</v>
      </c>
      <c r="P99" s="34"/>
      <c r="Q99" s="34" t="s">
        <v>138</v>
      </c>
      <c r="R99" s="2"/>
    </row>
    <row r="100" spans="1:18" s="23" customFormat="1">
      <c r="A100" s="85">
        <v>95</v>
      </c>
      <c r="B100" s="30" t="s">
        <v>18</v>
      </c>
      <c r="C100" s="31" t="s">
        <v>203</v>
      </c>
      <c r="D100" s="60" t="s">
        <v>52</v>
      </c>
      <c r="E100" s="32">
        <v>8015065118968</v>
      </c>
      <c r="F100" s="32" t="s">
        <v>204</v>
      </c>
      <c r="G100" s="86" t="s">
        <v>21</v>
      </c>
      <c r="H100" s="50">
        <v>41530</v>
      </c>
      <c r="I100" s="33">
        <v>0.23</v>
      </c>
      <c r="J100" s="49">
        <f t="shared" si="2"/>
        <v>51081.9</v>
      </c>
      <c r="K100" s="87" t="s">
        <v>22</v>
      </c>
      <c r="L100" s="73" t="s">
        <v>23</v>
      </c>
      <c r="M100" s="34"/>
      <c r="N100" s="73"/>
      <c r="O100" s="88" t="s">
        <v>105</v>
      </c>
      <c r="P100" s="34"/>
      <c r="Q100" s="34" t="s">
        <v>138</v>
      </c>
      <c r="R100" s="2"/>
    </row>
    <row r="101" spans="1:18" s="23" customFormat="1">
      <c r="A101" s="85">
        <v>96</v>
      </c>
      <c r="B101" s="30" t="s">
        <v>18</v>
      </c>
      <c r="C101" s="31" t="s">
        <v>205</v>
      </c>
      <c r="D101" s="60" t="s">
        <v>52</v>
      </c>
      <c r="E101" s="32">
        <v>8015065120626</v>
      </c>
      <c r="F101" s="31" t="s">
        <v>206</v>
      </c>
      <c r="G101" s="86" t="s">
        <v>21</v>
      </c>
      <c r="H101" s="50">
        <v>51000</v>
      </c>
      <c r="I101" s="33">
        <v>0.23</v>
      </c>
      <c r="J101" s="49">
        <f t="shared" si="2"/>
        <v>62730</v>
      </c>
      <c r="K101" s="87" t="s">
        <v>22</v>
      </c>
      <c r="L101" s="73" t="s">
        <v>23</v>
      </c>
      <c r="M101" s="34"/>
      <c r="N101" s="73"/>
      <c r="O101" s="88" t="s">
        <v>105</v>
      </c>
      <c r="P101" s="34"/>
      <c r="Q101" s="34" t="s">
        <v>138</v>
      </c>
      <c r="R101" s="2"/>
    </row>
    <row r="102" spans="1:18" s="23" customFormat="1">
      <c r="A102" s="85">
        <v>97</v>
      </c>
      <c r="B102" s="30" t="s">
        <v>18</v>
      </c>
      <c r="C102" s="31" t="s">
        <v>207</v>
      </c>
      <c r="D102" s="60" t="s">
        <v>52</v>
      </c>
      <c r="E102" s="32">
        <v>8015065120640</v>
      </c>
      <c r="F102" s="31" t="s">
        <v>208</v>
      </c>
      <c r="G102" s="86" t="s">
        <v>21</v>
      </c>
      <c r="H102" s="50">
        <v>54352</v>
      </c>
      <c r="I102" s="33">
        <v>0.23</v>
      </c>
      <c r="J102" s="49">
        <f t="shared" si="2"/>
        <v>66852.959999999992</v>
      </c>
      <c r="K102" s="87" t="s">
        <v>22</v>
      </c>
      <c r="L102" s="73" t="s">
        <v>23</v>
      </c>
      <c r="M102" s="34"/>
      <c r="N102" s="73"/>
      <c r="O102" s="88" t="s">
        <v>105</v>
      </c>
      <c r="P102" s="34"/>
      <c r="Q102" s="34" t="s">
        <v>138</v>
      </c>
      <c r="R102" s="2"/>
    </row>
    <row r="103" spans="1:18" s="23" customFormat="1">
      <c r="A103" s="85">
        <v>98</v>
      </c>
      <c r="B103" s="30" t="s">
        <v>18</v>
      </c>
      <c r="C103" s="31" t="s">
        <v>209</v>
      </c>
      <c r="D103" s="60" t="s">
        <v>52</v>
      </c>
      <c r="E103" s="32">
        <v>8015065120664</v>
      </c>
      <c r="F103" s="31" t="s">
        <v>210</v>
      </c>
      <c r="G103" s="86" t="s">
        <v>21</v>
      </c>
      <c r="H103" s="50">
        <v>56616</v>
      </c>
      <c r="I103" s="33">
        <v>0.23</v>
      </c>
      <c r="J103" s="49">
        <f t="shared" si="2"/>
        <v>69637.679999999993</v>
      </c>
      <c r="K103" s="87" t="s">
        <v>22</v>
      </c>
      <c r="L103" s="73" t="s">
        <v>23</v>
      </c>
      <c r="M103" s="34"/>
      <c r="N103" s="73"/>
      <c r="O103" s="88" t="s">
        <v>105</v>
      </c>
      <c r="P103" s="34"/>
      <c r="Q103" s="34" t="s">
        <v>138</v>
      </c>
      <c r="R103" s="2"/>
    </row>
    <row r="104" spans="1:18" s="23" customFormat="1">
      <c r="A104" s="85">
        <v>99</v>
      </c>
      <c r="B104" s="30" t="s">
        <v>18</v>
      </c>
      <c r="C104" s="31" t="s">
        <v>191</v>
      </c>
      <c r="D104" s="31" t="s">
        <v>188</v>
      </c>
      <c r="E104" s="32">
        <v>8015065399626</v>
      </c>
      <c r="F104" s="60" t="s">
        <v>192</v>
      </c>
      <c r="G104" s="86" t="s">
        <v>21</v>
      </c>
      <c r="H104" s="50">
        <v>90</v>
      </c>
      <c r="I104" s="33">
        <v>0.23</v>
      </c>
      <c r="J104" s="49">
        <f t="shared" si="2"/>
        <v>110.7</v>
      </c>
      <c r="K104" s="87" t="s">
        <v>22</v>
      </c>
      <c r="L104" s="73" t="s">
        <v>23</v>
      </c>
      <c r="M104" s="34"/>
      <c r="N104" s="73"/>
      <c r="O104" s="88" t="s">
        <v>190</v>
      </c>
      <c r="P104" s="34"/>
      <c r="Q104" s="34" t="s">
        <v>19</v>
      </c>
      <c r="R104" s="2"/>
    </row>
    <row r="105" spans="1:18" s="23" customFormat="1">
      <c r="A105" s="85">
        <v>100</v>
      </c>
      <c r="B105" s="30" t="s">
        <v>18</v>
      </c>
      <c r="C105" s="31" t="s">
        <v>129</v>
      </c>
      <c r="D105" s="60" t="s">
        <v>211</v>
      </c>
      <c r="E105" s="32">
        <v>8015065118562</v>
      </c>
      <c r="F105" s="32" t="s">
        <v>130</v>
      </c>
      <c r="G105" s="86" t="s">
        <v>21</v>
      </c>
      <c r="H105" s="50">
        <v>1075</v>
      </c>
      <c r="I105" s="33">
        <v>0.23</v>
      </c>
      <c r="J105" s="49">
        <f t="shared" si="2"/>
        <v>1322.25</v>
      </c>
      <c r="K105" s="87" t="s">
        <v>22</v>
      </c>
      <c r="L105" s="73" t="s">
        <v>23</v>
      </c>
      <c r="M105" s="34"/>
      <c r="N105" s="73"/>
      <c r="O105" s="88" t="s">
        <v>126</v>
      </c>
      <c r="P105" s="34"/>
      <c r="Q105" s="34" t="s">
        <v>19</v>
      </c>
      <c r="R105" s="2"/>
    </row>
    <row r="106" spans="1:18" s="23" customFormat="1">
      <c r="A106" s="85">
        <v>101</v>
      </c>
      <c r="B106" s="30" t="s">
        <v>18</v>
      </c>
      <c r="C106" s="31" t="s">
        <v>131</v>
      </c>
      <c r="D106" s="60" t="s">
        <v>166</v>
      </c>
      <c r="E106" s="32">
        <v>8015065118555</v>
      </c>
      <c r="F106" s="32" t="s">
        <v>132</v>
      </c>
      <c r="G106" s="86" t="s">
        <v>21</v>
      </c>
      <c r="H106" s="50">
        <v>1060</v>
      </c>
      <c r="I106" s="33">
        <v>0.23</v>
      </c>
      <c r="J106" s="49">
        <f t="shared" si="2"/>
        <v>1303.8</v>
      </c>
      <c r="K106" s="87" t="s">
        <v>22</v>
      </c>
      <c r="L106" s="73" t="s">
        <v>23</v>
      </c>
      <c r="M106" s="34"/>
      <c r="N106" s="73"/>
      <c r="O106" s="88" t="s">
        <v>76</v>
      </c>
      <c r="P106" s="34"/>
      <c r="Q106" s="34" t="s">
        <v>19</v>
      </c>
      <c r="R106" s="2"/>
    </row>
    <row r="107" spans="1:18" s="23" customFormat="1">
      <c r="A107" s="85">
        <v>102</v>
      </c>
      <c r="B107" s="30" t="s">
        <v>18</v>
      </c>
      <c r="C107" s="31" t="s">
        <v>212</v>
      </c>
      <c r="D107" s="69">
        <v>85340090</v>
      </c>
      <c r="E107" s="32">
        <v>8015065711497</v>
      </c>
      <c r="F107" s="32" t="s">
        <v>213</v>
      </c>
      <c r="G107" s="86" t="s">
        <v>21</v>
      </c>
      <c r="H107" s="50">
        <v>331</v>
      </c>
      <c r="I107" s="33">
        <v>0.23</v>
      </c>
      <c r="J107" s="49">
        <f t="shared" si="2"/>
        <v>407.13</v>
      </c>
      <c r="K107" s="87" t="s">
        <v>22</v>
      </c>
      <c r="L107" s="73" t="s">
        <v>23</v>
      </c>
      <c r="M107" s="34"/>
      <c r="N107" s="73"/>
      <c r="O107" s="88" t="str">
        <f>VLOOKUP(C107,[1]Arkusz1!$B:$D,3,0)</f>
        <v>26.12.10.0 </v>
      </c>
      <c r="P107" s="34"/>
      <c r="Q107" s="34" t="s">
        <v>19</v>
      </c>
      <c r="R107" s="2"/>
    </row>
    <row r="108" spans="1:18" s="66" customFormat="1">
      <c r="A108" s="85">
        <v>103</v>
      </c>
      <c r="B108" s="30" t="s">
        <v>18</v>
      </c>
      <c r="C108" s="31" t="s">
        <v>214</v>
      </c>
      <c r="D108" s="60" t="s">
        <v>215</v>
      </c>
      <c r="E108" s="32">
        <v>8015065118586</v>
      </c>
      <c r="F108" s="32" t="s">
        <v>216</v>
      </c>
      <c r="G108" s="86" t="s">
        <v>21</v>
      </c>
      <c r="H108" s="50">
        <v>930</v>
      </c>
      <c r="I108" s="33">
        <v>0.23</v>
      </c>
      <c r="J108" s="49">
        <f t="shared" si="2"/>
        <v>1143.9000000000001</v>
      </c>
      <c r="K108" s="87" t="s">
        <v>22</v>
      </c>
      <c r="L108" s="73" t="s">
        <v>23</v>
      </c>
      <c r="M108" s="34"/>
      <c r="N108" s="73" t="s">
        <v>217</v>
      </c>
      <c r="O108" s="88" t="s">
        <v>145</v>
      </c>
      <c r="P108" s="34"/>
      <c r="Q108" s="34" t="s">
        <v>19</v>
      </c>
      <c r="R108" s="2"/>
    </row>
    <row r="109" spans="1:18" s="66" customFormat="1">
      <c r="A109" s="85">
        <v>104</v>
      </c>
      <c r="B109" s="30" t="s">
        <v>18</v>
      </c>
      <c r="C109" s="31" t="s">
        <v>218</v>
      </c>
      <c r="D109" s="60" t="s">
        <v>219</v>
      </c>
      <c r="E109" s="32">
        <v>8015065715907</v>
      </c>
      <c r="F109" s="32" t="s">
        <v>220</v>
      </c>
      <c r="G109" s="86" t="s">
        <v>21</v>
      </c>
      <c r="H109" s="50">
        <v>3526</v>
      </c>
      <c r="I109" s="33">
        <v>0.23</v>
      </c>
      <c r="J109" s="49">
        <f t="shared" si="2"/>
        <v>4336.9799999999996</v>
      </c>
      <c r="K109" s="87" t="s">
        <v>22</v>
      </c>
      <c r="L109" s="73" t="s">
        <v>23</v>
      </c>
      <c r="M109" s="34"/>
      <c r="N109" s="73"/>
      <c r="O109" s="88" t="s">
        <v>126</v>
      </c>
      <c r="P109" s="34"/>
      <c r="Q109" s="34" t="s">
        <v>19</v>
      </c>
      <c r="R109" s="2"/>
    </row>
    <row r="110" spans="1:18" s="66" customFormat="1">
      <c r="A110" s="85">
        <v>105</v>
      </c>
      <c r="B110" s="30" t="s">
        <v>18</v>
      </c>
      <c r="C110" s="31" t="s">
        <v>221</v>
      </c>
      <c r="D110" s="60" t="s">
        <v>222</v>
      </c>
      <c r="E110" s="32">
        <v>8015065715921</v>
      </c>
      <c r="F110" s="32" t="s">
        <v>223</v>
      </c>
      <c r="G110" s="86" t="s">
        <v>21</v>
      </c>
      <c r="H110" s="50">
        <v>831</v>
      </c>
      <c r="I110" s="33">
        <v>0.23</v>
      </c>
      <c r="J110" s="49">
        <f t="shared" si="2"/>
        <v>1022.13</v>
      </c>
      <c r="K110" s="87" t="s">
        <v>22</v>
      </c>
      <c r="L110" s="73" t="s">
        <v>75</v>
      </c>
      <c r="M110" s="34"/>
      <c r="N110" s="73"/>
      <c r="O110" s="88" t="s">
        <v>96</v>
      </c>
      <c r="P110" s="34"/>
      <c r="Q110" s="34" t="s">
        <v>19</v>
      </c>
      <c r="R110" s="2"/>
    </row>
    <row r="111" spans="1:18" s="66" customFormat="1">
      <c r="A111" s="85">
        <v>106</v>
      </c>
      <c r="B111" s="30" t="s">
        <v>18</v>
      </c>
      <c r="C111" s="31" t="s">
        <v>224</v>
      </c>
      <c r="D111" s="60" t="s">
        <v>219</v>
      </c>
      <c r="E111" s="32">
        <v>8015065716027</v>
      </c>
      <c r="F111" s="32" t="s">
        <v>225</v>
      </c>
      <c r="G111" s="86" t="s">
        <v>21</v>
      </c>
      <c r="H111" s="50">
        <v>1188</v>
      </c>
      <c r="I111" s="33">
        <v>0.23</v>
      </c>
      <c r="J111" s="49">
        <f t="shared" si="2"/>
        <v>1461.24</v>
      </c>
      <c r="K111" s="87" t="s">
        <v>22</v>
      </c>
      <c r="L111" s="73" t="s">
        <v>23</v>
      </c>
      <c r="M111" s="34"/>
      <c r="N111" s="73"/>
      <c r="O111" s="88" t="s">
        <v>126</v>
      </c>
      <c r="P111" s="34"/>
      <c r="Q111" s="34" t="s">
        <v>19</v>
      </c>
      <c r="R111" s="2"/>
    </row>
    <row r="112" spans="1:18" s="66" customFormat="1">
      <c r="A112" s="85">
        <v>107</v>
      </c>
      <c r="B112" s="30" t="s">
        <v>18</v>
      </c>
      <c r="C112" s="31" t="s">
        <v>97</v>
      </c>
      <c r="D112" s="60" t="s">
        <v>168</v>
      </c>
      <c r="E112" s="32">
        <v>8015065044083</v>
      </c>
      <c r="F112" s="32" t="s">
        <v>98</v>
      </c>
      <c r="G112" s="86" t="s">
        <v>21</v>
      </c>
      <c r="H112" s="50">
        <v>70</v>
      </c>
      <c r="I112" s="33">
        <v>0.23</v>
      </c>
      <c r="J112" s="49">
        <f t="shared" si="2"/>
        <v>86.1</v>
      </c>
      <c r="K112" s="87" t="s">
        <v>22</v>
      </c>
      <c r="L112" s="73" t="s">
        <v>23</v>
      </c>
      <c r="M112" s="34"/>
      <c r="N112" s="73"/>
      <c r="O112" s="88" t="s">
        <v>96</v>
      </c>
      <c r="P112" s="34"/>
      <c r="Q112" s="34" t="s">
        <v>19</v>
      </c>
      <c r="R112" s="2"/>
    </row>
    <row r="113" spans="1:18" s="23" customFormat="1">
      <c r="A113" s="85">
        <v>108</v>
      </c>
      <c r="B113" s="30" t="s">
        <v>18</v>
      </c>
      <c r="C113" s="31" t="s">
        <v>94</v>
      </c>
      <c r="D113" s="60" t="s">
        <v>168</v>
      </c>
      <c r="E113" s="32">
        <v>8015065711206</v>
      </c>
      <c r="F113" s="31" t="s">
        <v>95</v>
      </c>
      <c r="G113" s="86" t="s">
        <v>21</v>
      </c>
      <c r="H113" s="50">
        <v>208</v>
      </c>
      <c r="I113" s="33">
        <v>0.23</v>
      </c>
      <c r="J113" s="49">
        <f t="shared" si="2"/>
        <v>255.84</v>
      </c>
      <c r="K113" s="87" t="s">
        <v>22</v>
      </c>
      <c r="L113" s="73" t="s">
        <v>23</v>
      </c>
      <c r="M113" s="34"/>
      <c r="N113" s="73"/>
      <c r="O113" s="88" t="s">
        <v>96</v>
      </c>
      <c r="P113" s="34"/>
      <c r="Q113" s="34" t="s">
        <v>19</v>
      </c>
      <c r="R113" s="2"/>
    </row>
    <row r="114" spans="1:18" s="25" customFormat="1" ht="47.25">
      <c r="A114" s="85">
        <v>109</v>
      </c>
      <c r="B114" s="30" t="s">
        <v>18</v>
      </c>
      <c r="C114" s="31" t="s">
        <v>74</v>
      </c>
      <c r="D114" s="60" t="s">
        <v>166</v>
      </c>
      <c r="E114" s="32">
        <v>8015065066115</v>
      </c>
      <c r="F114" s="31" t="s">
        <v>110</v>
      </c>
      <c r="G114" s="86" t="s">
        <v>21</v>
      </c>
      <c r="H114" s="50">
        <v>9251</v>
      </c>
      <c r="I114" s="33">
        <v>0.23</v>
      </c>
      <c r="J114" s="49">
        <f t="shared" si="2"/>
        <v>11378.73</v>
      </c>
      <c r="K114" s="87" t="s">
        <v>22</v>
      </c>
      <c r="L114" s="73" t="s">
        <v>75</v>
      </c>
      <c r="M114" s="34"/>
      <c r="N114" s="73"/>
      <c r="O114" s="88" t="s">
        <v>76</v>
      </c>
      <c r="P114" s="34"/>
      <c r="Q114" s="34" t="s">
        <v>19</v>
      </c>
      <c r="R114" s="2"/>
    </row>
    <row r="115" spans="1:18" s="23" customFormat="1">
      <c r="A115" s="85">
        <v>110</v>
      </c>
      <c r="B115" s="30" t="s">
        <v>18</v>
      </c>
      <c r="C115" s="31" t="s">
        <v>226</v>
      </c>
      <c r="D115" s="60" t="s">
        <v>166</v>
      </c>
      <c r="E115" s="32">
        <v>8015065013898</v>
      </c>
      <c r="F115" s="32" t="s">
        <v>227</v>
      </c>
      <c r="G115" s="86" t="s">
        <v>21</v>
      </c>
      <c r="H115" s="50">
        <v>12172</v>
      </c>
      <c r="I115" s="33">
        <v>0.23</v>
      </c>
      <c r="J115" s="49">
        <f t="shared" si="2"/>
        <v>14971.56</v>
      </c>
      <c r="K115" s="87" t="s">
        <v>22</v>
      </c>
      <c r="L115" s="73" t="s">
        <v>75</v>
      </c>
      <c r="M115" s="34"/>
      <c r="N115" s="73"/>
      <c r="O115" s="88" t="s">
        <v>76</v>
      </c>
      <c r="P115" s="34"/>
      <c r="Q115" s="34" t="s">
        <v>19</v>
      </c>
      <c r="R115" s="2"/>
    </row>
    <row r="116" spans="1:18" s="23" customFormat="1">
      <c r="A116" s="85">
        <v>111</v>
      </c>
      <c r="B116" s="30" t="s">
        <v>18</v>
      </c>
      <c r="C116" s="31" t="s">
        <v>228</v>
      </c>
      <c r="D116" s="60" t="s">
        <v>166</v>
      </c>
      <c r="E116" s="32">
        <v>8015065013904</v>
      </c>
      <c r="F116" s="32" t="s">
        <v>229</v>
      </c>
      <c r="G116" s="86" t="s">
        <v>21</v>
      </c>
      <c r="H116" s="50">
        <v>9776</v>
      </c>
      <c r="I116" s="33">
        <v>0.23</v>
      </c>
      <c r="J116" s="49">
        <f t="shared" si="2"/>
        <v>12024.48</v>
      </c>
      <c r="K116" s="87" t="s">
        <v>22</v>
      </c>
      <c r="L116" s="73" t="s">
        <v>75</v>
      </c>
      <c r="M116" s="34"/>
      <c r="N116" s="73"/>
      <c r="O116" s="88" t="s">
        <v>76</v>
      </c>
      <c r="P116" s="34"/>
      <c r="Q116" s="34" t="s">
        <v>19</v>
      </c>
      <c r="R116" s="2"/>
    </row>
    <row r="117" spans="1:18" s="23" customFormat="1" ht="47.25">
      <c r="A117" s="85">
        <v>112</v>
      </c>
      <c r="B117" s="30" t="s">
        <v>18</v>
      </c>
      <c r="C117" s="31" t="s">
        <v>80</v>
      </c>
      <c r="D117" s="60" t="s">
        <v>166</v>
      </c>
      <c r="E117" s="32">
        <v>8015065127748</v>
      </c>
      <c r="F117" s="31" t="s">
        <v>113</v>
      </c>
      <c r="G117" s="86" t="s">
        <v>21</v>
      </c>
      <c r="H117" s="50">
        <v>9172</v>
      </c>
      <c r="I117" s="33">
        <v>0.23</v>
      </c>
      <c r="J117" s="49">
        <f t="shared" si="2"/>
        <v>11281.56</v>
      </c>
      <c r="K117" s="87" t="s">
        <v>22</v>
      </c>
      <c r="L117" s="73" t="s">
        <v>75</v>
      </c>
      <c r="M117" s="34"/>
      <c r="N117" s="73"/>
      <c r="O117" s="88" t="s">
        <v>76</v>
      </c>
      <c r="P117" s="34"/>
      <c r="Q117" s="34" t="s">
        <v>19</v>
      </c>
      <c r="R117" s="2"/>
    </row>
    <row r="118" spans="1:18" s="23" customFormat="1">
      <c r="A118" s="85">
        <v>113</v>
      </c>
      <c r="B118" s="30" t="s">
        <v>18</v>
      </c>
      <c r="C118" s="31" t="s">
        <v>143</v>
      </c>
      <c r="D118" s="60" t="s">
        <v>215</v>
      </c>
      <c r="E118" s="32">
        <v>8015065087608</v>
      </c>
      <c r="F118" s="32" t="s">
        <v>144</v>
      </c>
      <c r="G118" s="86" t="s">
        <v>21</v>
      </c>
      <c r="H118" s="50">
        <v>379</v>
      </c>
      <c r="I118" s="33">
        <v>0.23</v>
      </c>
      <c r="J118" s="49">
        <f t="shared" si="2"/>
        <v>466.17</v>
      </c>
      <c r="K118" s="87" t="s">
        <v>22</v>
      </c>
      <c r="L118" s="73" t="s">
        <v>23</v>
      </c>
      <c r="M118" s="34"/>
      <c r="N118" s="73"/>
      <c r="O118" s="88" t="s">
        <v>145</v>
      </c>
      <c r="P118" s="34"/>
      <c r="Q118" s="34" t="s">
        <v>19</v>
      </c>
      <c r="R118" s="2"/>
    </row>
    <row r="119" spans="1:18" s="23" customFormat="1">
      <c r="A119" s="85">
        <v>114</v>
      </c>
      <c r="B119" s="30" t="s">
        <v>18</v>
      </c>
      <c r="C119" s="31" t="s">
        <v>147</v>
      </c>
      <c r="D119" s="60">
        <v>90328900</v>
      </c>
      <c r="E119" s="32">
        <v>8015065151668</v>
      </c>
      <c r="F119" s="31" t="s">
        <v>148</v>
      </c>
      <c r="G119" s="86" t="s">
        <v>21</v>
      </c>
      <c r="H119" s="50">
        <v>1200</v>
      </c>
      <c r="I119" s="33">
        <v>0.23</v>
      </c>
      <c r="J119" s="49">
        <f t="shared" si="2"/>
        <v>1476</v>
      </c>
      <c r="K119" s="87" t="s">
        <v>22</v>
      </c>
      <c r="L119" s="73" t="s">
        <v>23</v>
      </c>
      <c r="M119" s="34"/>
      <c r="N119" s="73"/>
      <c r="O119" s="88" t="s">
        <v>126</v>
      </c>
      <c r="P119" s="34"/>
      <c r="Q119" s="34" t="s">
        <v>19</v>
      </c>
      <c r="R119" s="2"/>
    </row>
    <row r="120" spans="1:18" s="25" customFormat="1">
      <c r="A120" s="85">
        <v>115</v>
      </c>
      <c r="B120" s="30" t="s">
        <v>18</v>
      </c>
      <c r="C120" s="31" t="s">
        <v>99</v>
      </c>
      <c r="D120" s="60" t="s">
        <v>100</v>
      </c>
      <c r="E120" s="32">
        <v>8019495403700</v>
      </c>
      <c r="F120" s="32" t="s">
        <v>101</v>
      </c>
      <c r="G120" s="86" t="s">
        <v>21</v>
      </c>
      <c r="H120" s="50">
        <v>594</v>
      </c>
      <c r="I120" s="33">
        <v>0.23</v>
      </c>
      <c r="J120" s="49">
        <f t="shared" si="2"/>
        <v>730.62</v>
      </c>
      <c r="K120" s="87" t="s">
        <v>102</v>
      </c>
      <c r="L120" s="73" t="s">
        <v>23</v>
      </c>
      <c r="M120" s="34"/>
      <c r="N120" s="73"/>
      <c r="O120" s="88" t="s">
        <v>91</v>
      </c>
      <c r="P120" s="34"/>
      <c r="Q120" s="34" t="s">
        <v>19</v>
      </c>
      <c r="R120" s="2"/>
    </row>
    <row r="121" spans="1:18" s="25" customFormat="1">
      <c r="A121" s="85">
        <v>116</v>
      </c>
      <c r="B121" s="30" t="s">
        <v>18</v>
      </c>
      <c r="C121" s="31" t="s">
        <v>230</v>
      </c>
      <c r="D121" s="60" t="s">
        <v>52</v>
      </c>
      <c r="E121" s="32">
        <v>8015065139963</v>
      </c>
      <c r="F121" s="32" t="s">
        <v>231</v>
      </c>
      <c r="G121" s="86" t="s">
        <v>21</v>
      </c>
      <c r="H121" s="50">
        <v>24430</v>
      </c>
      <c r="I121" s="33">
        <v>0.23</v>
      </c>
      <c r="J121" s="49">
        <f t="shared" si="2"/>
        <v>30048.899999999998</v>
      </c>
      <c r="K121" s="87" t="s">
        <v>22</v>
      </c>
      <c r="L121" s="73" t="s">
        <v>23</v>
      </c>
      <c r="M121" s="34"/>
      <c r="N121" s="73"/>
      <c r="O121" s="88" t="s">
        <v>105</v>
      </c>
      <c r="P121" s="34"/>
      <c r="Q121" s="34" t="s">
        <v>54</v>
      </c>
      <c r="R121" s="2"/>
    </row>
    <row r="122" spans="1:18" s="25" customFormat="1">
      <c r="A122" s="85">
        <v>117</v>
      </c>
      <c r="B122" s="30" t="s">
        <v>18</v>
      </c>
      <c r="C122" s="31" t="s">
        <v>234</v>
      </c>
      <c r="D122" s="60" t="s">
        <v>52</v>
      </c>
      <c r="E122" s="32">
        <v>8015065139987</v>
      </c>
      <c r="F122" s="32" t="s">
        <v>235</v>
      </c>
      <c r="G122" s="86" t="s">
        <v>21</v>
      </c>
      <c r="H122" s="50">
        <v>26971</v>
      </c>
      <c r="I122" s="33">
        <v>0.23</v>
      </c>
      <c r="J122" s="49">
        <f t="shared" si="2"/>
        <v>33174.33</v>
      </c>
      <c r="K122" s="87" t="s">
        <v>22</v>
      </c>
      <c r="L122" s="73" t="s">
        <v>23</v>
      </c>
      <c r="M122" s="34"/>
      <c r="N122" s="73"/>
      <c r="O122" s="88" t="s">
        <v>105</v>
      </c>
      <c r="P122" s="34"/>
      <c r="Q122" s="34" t="s">
        <v>54</v>
      </c>
      <c r="R122" s="2"/>
    </row>
    <row r="123" spans="1:18" s="25" customFormat="1">
      <c r="A123" s="85">
        <v>118</v>
      </c>
      <c r="B123" s="30" t="s">
        <v>18</v>
      </c>
      <c r="C123" s="31" t="s">
        <v>236</v>
      </c>
      <c r="D123" s="60" t="s">
        <v>52</v>
      </c>
      <c r="E123" s="32">
        <v>8015065139994</v>
      </c>
      <c r="F123" s="32" t="s">
        <v>237</v>
      </c>
      <c r="G123" s="86" t="s">
        <v>21</v>
      </c>
      <c r="H123" s="50">
        <v>35538</v>
      </c>
      <c r="I123" s="33">
        <v>0.23</v>
      </c>
      <c r="J123" s="49">
        <f t="shared" si="2"/>
        <v>43711.74</v>
      </c>
      <c r="K123" s="87" t="s">
        <v>22</v>
      </c>
      <c r="L123" s="73" t="s">
        <v>23</v>
      </c>
      <c r="M123" s="34"/>
      <c r="N123" s="73"/>
      <c r="O123" s="88" t="s">
        <v>105</v>
      </c>
      <c r="P123" s="34"/>
      <c r="Q123" s="34" t="s">
        <v>54</v>
      </c>
      <c r="R123" s="2"/>
    </row>
    <row r="124" spans="1:18" s="25" customFormat="1">
      <c r="A124" s="85">
        <v>119</v>
      </c>
      <c r="B124" s="30" t="s">
        <v>18</v>
      </c>
      <c r="C124" s="31" t="s">
        <v>238</v>
      </c>
      <c r="D124" s="60" t="s">
        <v>52</v>
      </c>
      <c r="E124" s="32">
        <v>8015065140006</v>
      </c>
      <c r="F124" s="32" t="s">
        <v>239</v>
      </c>
      <c r="G124" s="86" t="s">
        <v>21</v>
      </c>
      <c r="H124" s="50">
        <v>37019</v>
      </c>
      <c r="I124" s="33">
        <v>0.23</v>
      </c>
      <c r="J124" s="49">
        <f t="shared" si="2"/>
        <v>45533.37</v>
      </c>
      <c r="K124" s="87" t="s">
        <v>22</v>
      </c>
      <c r="L124" s="73" t="s">
        <v>23</v>
      </c>
      <c r="M124" s="34"/>
      <c r="N124" s="73"/>
      <c r="O124" s="88" t="s">
        <v>105</v>
      </c>
      <c r="P124" s="34"/>
      <c r="Q124" s="34" t="s">
        <v>54</v>
      </c>
      <c r="R124" s="2"/>
    </row>
    <row r="125" spans="1:18" s="25" customFormat="1">
      <c r="A125" s="85">
        <v>120</v>
      </c>
      <c r="B125" s="30" t="s">
        <v>18</v>
      </c>
      <c r="C125" s="31" t="s">
        <v>240</v>
      </c>
      <c r="D125" s="60" t="s">
        <v>52</v>
      </c>
      <c r="E125" s="32">
        <v>8015065140013</v>
      </c>
      <c r="F125" s="32" t="s">
        <v>241</v>
      </c>
      <c r="G125" s="86" t="s">
        <v>21</v>
      </c>
      <c r="H125" s="50">
        <v>37478</v>
      </c>
      <c r="I125" s="33">
        <v>0.23</v>
      </c>
      <c r="J125" s="49">
        <f t="shared" si="2"/>
        <v>46097.94</v>
      </c>
      <c r="K125" s="87" t="s">
        <v>22</v>
      </c>
      <c r="L125" s="73" t="s">
        <v>23</v>
      </c>
      <c r="M125" s="34"/>
      <c r="N125" s="73"/>
      <c r="O125" s="88" t="s">
        <v>105</v>
      </c>
      <c r="P125" s="34"/>
      <c r="Q125" s="34" t="s">
        <v>54</v>
      </c>
      <c r="R125" s="2"/>
    </row>
    <row r="126" spans="1:18" s="25" customFormat="1">
      <c r="A126" s="85">
        <v>121</v>
      </c>
      <c r="B126" s="30" t="s">
        <v>18</v>
      </c>
      <c r="C126" s="31" t="s">
        <v>242</v>
      </c>
      <c r="D126" s="60" t="s">
        <v>52</v>
      </c>
      <c r="E126" s="32">
        <v>8015065132292</v>
      </c>
      <c r="F126" s="32" t="s">
        <v>243</v>
      </c>
      <c r="G126" s="86" t="s">
        <v>21</v>
      </c>
      <c r="H126" s="50">
        <v>49447</v>
      </c>
      <c r="I126" s="33">
        <v>0.23</v>
      </c>
      <c r="J126" s="49">
        <f t="shared" si="2"/>
        <v>60819.81</v>
      </c>
      <c r="K126" s="87" t="s">
        <v>22</v>
      </c>
      <c r="L126" s="73" t="s">
        <v>23</v>
      </c>
      <c r="M126" s="34"/>
      <c r="N126" s="73"/>
      <c r="O126" s="88" t="s">
        <v>105</v>
      </c>
      <c r="P126" s="34"/>
      <c r="Q126" s="34" t="s">
        <v>54</v>
      </c>
      <c r="R126" s="2"/>
    </row>
    <row r="127" spans="1:18" s="25" customFormat="1">
      <c r="A127" s="85">
        <v>122</v>
      </c>
      <c r="B127" s="30" t="s">
        <v>18</v>
      </c>
      <c r="C127" s="31" t="s">
        <v>244</v>
      </c>
      <c r="D127" s="60" t="s">
        <v>52</v>
      </c>
      <c r="E127" s="32">
        <v>8015065132308</v>
      </c>
      <c r="F127" s="32" t="s">
        <v>245</v>
      </c>
      <c r="G127" s="86" t="s">
        <v>21</v>
      </c>
      <c r="H127" s="50">
        <v>49987</v>
      </c>
      <c r="I127" s="33">
        <v>0.23</v>
      </c>
      <c r="J127" s="49">
        <f t="shared" si="2"/>
        <v>61484.01</v>
      </c>
      <c r="K127" s="87" t="s">
        <v>22</v>
      </c>
      <c r="L127" s="73" t="s">
        <v>23</v>
      </c>
      <c r="M127" s="34"/>
      <c r="N127" s="73"/>
      <c r="O127" s="88" t="s">
        <v>105</v>
      </c>
      <c r="P127" s="34"/>
      <c r="Q127" s="34" t="s">
        <v>54</v>
      </c>
      <c r="R127" s="2"/>
    </row>
    <row r="128" spans="1:18" s="25" customFormat="1">
      <c r="A128" s="85">
        <v>123</v>
      </c>
      <c r="B128" s="30" t="s">
        <v>18</v>
      </c>
      <c r="C128" s="31" t="s">
        <v>246</v>
      </c>
      <c r="D128" s="60" t="s">
        <v>52</v>
      </c>
      <c r="E128" s="32">
        <v>8015065132315</v>
      </c>
      <c r="F128" s="32" t="s">
        <v>247</v>
      </c>
      <c r="G128" s="86" t="s">
        <v>21</v>
      </c>
      <c r="H128" s="50">
        <v>51892</v>
      </c>
      <c r="I128" s="33">
        <v>0.23</v>
      </c>
      <c r="J128" s="49">
        <f t="shared" si="2"/>
        <v>63827.159999999996</v>
      </c>
      <c r="K128" s="87" t="s">
        <v>22</v>
      </c>
      <c r="L128" s="73" t="s">
        <v>23</v>
      </c>
      <c r="M128" s="34"/>
      <c r="N128" s="73"/>
      <c r="O128" s="88" t="s">
        <v>105</v>
      </c>
      <c r="P128" s="34"/>
      <c r="Q128" s="34" t="s">
        <v>54</v>
      </c>
      <c r="R128" s="2"/>
    </row>
    <row r="129" spans="1:18" s="25" customFormat="1">
      <c r="A129" s="85">
        <v>124</v>
      </c>
      <c r="B129" s="30" t="s">
        <v>18</v>
      </c>
      <c r="C129" s="31" t="s">
        <v>248</v>
      </c>
      <c r="D129" s="60" t="s">
        <v>52</v>
      </c>
      <c r="E129" s="32">
        <v>8015065132322</v>
      </c>
      <c r="F129" s="32" t="s">
        <v>249</v>
      </c>
      <c r="G129" s="86" t="s">
        <v>21</v>
      </c>
      <c r="H129" s="50">
        <v>53797</v>
      </c>
      <c r="I129" s="33">
        <v>0.23</v>
      </c>
      <c r="J129" s="49">
        <f t="shared" si="2"/>
        <v>66170.31</v>
      </c>
      <c r="K129" s="87" t="s">
        <v>22</v>
      </c>
      <c r="L129" s="73" t="s">
        <v>23</v>
      </c>
      <c r="M129" s="34"/>
      <c r="N129" s="73"/>
      <c r="O129" s="88" t="s">
        <v>105</v>
      </c>
      <c r="P129" s="34"/>
      <c r="Q129" s="34" t="s">
        <v>54</v>
      </c>
      <c r="R129" s="2"/>
    </row>
    <row r="130" spans="1:18" s="25" customFormat="1">
      <c r="A130" s="85">
        <v>125</v>
      </c>
      <c r="B130" s="30" t="s">
        <v>18</v>
      </c>
      <c r="C130" s="31" t="s">
        <v>218</v>
      </c>
      <c r="D130" s="60" t="s">
        <v>219</v>
      </c>
      <c r="E130" s="32">
        <v>8015065715907</v>
      </c>
      <c r="F130" s="32" t="s">
        <v>220</v>
      </c>
      <c r="G130" s="86" t="s">
        <v>21</v>
      </c>
      <c r="H130" s="50">
        <v>3526</v>
      </c>
      <c r="I130" s="33">
        <v>0.23</v>
      </c>
      <c r="J130" s="49">
        <f t="shared" si="2"/>
        <v>4336.9799999999996</v>
      </c>
      <c r="K130" s="87" t="s">
        <v>22</v>
      </c>
      <c r="L130" s="73" t="s">
        <v>23</v>
      </c>
      <c r="M130" s="34"/>
      <c r="N130" s="73"/>
      <c r="O130" s="88" t="s">
        <v>126</v>
      </c>
      <c r="P130" s="34"/>
      <c r="Q130" s="34" t="s">
        <v>19</v>
      </c>
      <c r="R130" s="2"/>
    </row>
    <row r="131" spans="1:18" s="25" customFormat="1">
      <c r="A131" s="85">
        <v>126</v>
      </c>
      <c r="B131" s="30" t="s">
        <v>18</v>
      </c>
      <c r="C131" s="31" t="s">
        <v>224</v>
      </c>
      <c r="D131" s="60" t="s">
        <v>219</v>
      </c>
      <c r="E131" s="32">
        <v>8015065716027</v>
      </c>
      <c r="F131" s="32" t="s">
        <v>225</v>
      </c>
      <c r="G131" s="86" t="s">
        <v>21</v>
      </c>
      <c r="H131" s="50">
        <v>1188</v>
      </c>
      <c r="I131" s="33">
        <v>0.23</v>
      </c>
      <c r="J131" s="49">
        <f t="shared" si="2"/>
        <v>1461.24</v>
      </c>
      <c r="K131" s="87" t="s">
        <v>22</v>
      </c>
      <c r="L131" s="73" t="s">
        <v>23</v>
      </c>
      <c r="M131" s="34"/>
      <c r="N131" s="73"/>
      <c r="O131" s="88" t="s">
        <v>126</v>
      </c>
      <c r="P131" s="34"/>
      <c r="Q131" s="34" t="s">
        <v>19</v>
      </c>
      <c r="R131" s="2"/>
    </row>
    <row r="132" spans="1:18" s="25" customFormat="1" ht="16.350000000000001" customHeight="1">
      <c r="A132" s="85">
        <v>127</v>
      </c>
      <c r="B132" s="30" t="s">
        <v>18</v>
      </c>
      <c r="C132" s="31" t="s">
        <v>250</v>
      </c>
      <c r="D132" s="60" t="s">
        <v>251</v>
      </c>
      <c r="E132" s="32">
        <v>8015065066252</v>
      </c>
      <c r="F132" s="32" t="s">
        <v>252</v>
      </c>
      <c r="G132" s="86" t="s">
        <v>21</v>
      </c>
      <c r="H132" s="50">
        <v>510</v>
      </c>
      <c r="I132" s="33">
        <v>0.23</v>
      </c>
      <c r="J132" s="49">
        <f t="shared" si="2"/>
        <v>627.29999999999995</v>
      </c>
      <c r="K132" s="87" t="s">
        <v>22</v>
      </c>
      <c r="L132" s="73" t="s">
        <v>23</v>
      </c>
      <c r="M132" s="34"/>
      <c r="N132" s="73"/>
      <c r="O132" s="88" t="str">
        <f>VLOOKUP(C132,[1]Arkusz1!$B:$D,3,0)</f>
        <v>28.14.13.0</v>
      </c>
      <c r="P132" s="34"/>
      <c r="Q132" s="34" t="s">
        <v>19</v>
      </c>
      <c r="R132" s="2"/>
    </row>
    <row r="133" spans="1:18" s="25" customFormat="1">
      <c r="A133" s="85">
        <v>128</v>
      </c>
      <c r="B133" s="30" t="s">
        <v>18</v>
      </c>
      <c r="C133" s="31" t="s">
        <v>253</v>
      </c>
      <c r="D133" s="60" t="s">
        <v>251</v>
      </c>
      <c r="E133" s="32" t="s">
        <v>254</v>
      </c>
      <c r="F133" s="32" t="s">
        <v>255</v>
      </c>
      <c r="G133" s="86" t="s">
        <v>21</v>
      </c>
      <c r="H133" s="50">
        <v>1044</v>
      </c>
      <c r="I133" s="33">
        <v>0.23</v>
      </c>
      <c r="J133" s="49">
        <f t="shared" si="2"/>
        <v>1284.1199999999999</v>
      </c>
      <c r="K133" s="87" t="s">
        <v>22</v>
      </c>
      <c r="L133" s="73" t="s">
        <v>23</v>
      </c>
      <c r="M133" s="34"/>
      <c r="N133" s="73"/>
      <c r="O133" s="88" t="str">
        <f>VLOOKUP(C133,[1]Arkusz1!$B:$D,3,0)</f>
        <v>28.14.13.0</v>
      </c>
      <c r="P133" s="34"/>
      <c r="Q133" s="34" t="s">
        <v>19</v>
      </c>
      <c r="R133" s="2"/>
    </row>
    <row r="134" spans="1:18" s="25" customFormat="1">
      <c r="A134" s="85">
        <v>129</v>
      </c>
      <c r="B134" s="30" t="s">
        <v>18</v>
      </c>
      <c r="C134" s="31" t="s">
        <v>87</v>
      </c>
      <c r="D134" s="60" t="s">
        <v>88</v>
      </c>
      <c r="E134" s="32">
        <v>8015065550423</v>
      </c>
      <c r="F134" s="32" t="s">
        <v>89</v>
      </c>
      <c r="G134" s="86" t="s">
        <v>21</v>
      </c>
      <c r="H134" s="50">
        <v>800</v>
      </c>
      <c r="I134" s="33">
        <v>0.23</v>
      </c>
      <c r="J134" s="49">
        <f t="shared" si="2"/>
        <v>984</v>
      </c>
      <c r="K134" s="87" t="s">
        <v>22</v>
      </c>
      <c r="L134" s="73" t="s">
        <v>23</v>
      </c>
      <c r="M134" s="120"/>
      <c r="N134" s="122" t="s">
        <v>146</v>
      </c>
      <c r="O134" s="120" t="s">
        <v>91</v>
      </c>
      <c r="P134" s="120"/>
      <c r="Q134" s="120" t="s">
        <v>19</v>
      </c>
      <c r="R134" s="2"/>
    </row>
    <row r="135" spans="1:18" s="25" customFormat="1" ht="31.5">
      <c r="A135" s="85">
        <v>130</v>
      </c>
      <c r="B135" s="30" t="s">
        <v>18</v>
      </c>
      <c r="C135" s="31">
        <v>43080401</v>
      </c>
      <c r="D135" s="60" t="s">
        <v>92</v>
      </c>
      <c r="E135" s="32">
        <v>7330193045179</v>
      </c>
      <c r="F135" s="32" t="s">
        <v>256</v>
      </c>
      <c r="G135" s="86" t="s">
        <v>21</v>
      </c>
      <c r="H135" s="50">
        <v>800</v>
      </c>
      <c r="I135" s="33">
        <v>0.23</v>
      </c>
      <c r="J135" s="49">
        <f t="shared" si="2"/>
        <v>984</v>
      </c>
      <c r="K135" s="87" t="s">
        <v>22</v>
      </c>
      <c r="L135" s="73" t="s">
        <v>23</v>
      </c>
      <c r="M135" s="121"/>
      <c r="N135" s="123"/>
      <c r="O135" s="121" t="s">
        <v>93</v>
      </c>
      <c r="P135" s="121"/>
      <c r="Q135" s="121" t="s">
        <v>19</v>
      </c>
      <c r="R135" s="2"/>
    </row>
    <row r="136" spans="1:18" s="25" customFormat="1">
      <c r="A136" s="85">
        <v>131</v>
      </c>
      <c r="B136" s="30" t="s">
        <v>18</v>
      </c>
      <c r="C136" s="31" t="s">
        <v>143</v>
      </c>
      <c r="D136" s="60" t="s">
        <v>215</v>
      </c>
      <c r="E136" s="32">
        <v>8015065087608</v>
      </c>
      <c r="F136" s="32" t="s">
        <v>144</v>
      </c>
      <c r="G136" s="86" t="s">
        <v>21</v>
      </c>
      <c r="H136" s="50">
        <v>379</v>
      </c>
      <c r="I136" s="33">
        <v>0.23</v>
      </c>
      <c r="J136" s="49">
        <f t="shared" si="2"/>
        <v>466.17</v>
      </c>
      <c r="K136" s="87" t="s">
        <v>22</v>
      </c>
      <c r="L136" s="73" t="s">
        <v>23</v>
      </c>
      <c r="M136" s="34"/>
      <c r="N136" s="73"/>
      <c r="O136" s="88" t="s">
        <v>145</v>
      </c>
      <c r="P136" s="34"/>
      <c r="Q136" s="34" t="s">
        <v>19</v>
      </c>
      <c r="R136" s="2"/>
    </row>
    <row r="137" spans="1:18" s="25" customFormat="1">
      <c r="A137" s="85">
        <v>132</v>
      </c>
      <c r="B137" s="30" t="s">
        <v>18</v>
      </c>
      <c r="C137" s="31" t="s">
        <v>257</v>
      </c>
      <c r="D137" s="60" t="s">
        <v>168</v>
      </c>
      <c r="E137" s="32">
        <v>8015065138553</v>
      </c>
      <c r="F137" s="32" t="s">
        <v>258</v>
      </c>
      <c r="G137" s="86" t="s">
        <v>21</v>
      </c>
      <c r="H137" s="50">
        <v>278</v>
      </c>
      <c r="I137" s="33">
        <v>0.23</v>
      </c>
      <c r="J137" s="49">
        <f t="shared" si="2"/>
        <v>341.94</v>
      </c>
      <c r="K137" s="87" t="s">
        <v>22</v>
      </c>
      <c r="L137" s="73" t="s">
        <v>23</v>
      </c>
      <c r="M137" s="34"/>
      <c r="N137" s="73"/>
      <c r="O137" s="88" t="s">
        <v>96</v>
      </c>
      <c r="P137" s="34"/>
      <c r="Q137" s="34" t="s">
        <v>19</v>
      </c>
      <c r="R137" s="2"/>
    </row>
    <row r="138" spans="1:18" s="25" customFormat="1">
      <c r="A138" s="85">
        <v>133</v>
      </c>
      <c r="B138" s="30" t="s">
        <v>18</v>
      </c>
      <c r="C138" s="31" t="s">
        <v>99</v>
      </c>
      <c r="D138" s="60" t="s">
        <v>100</v>
      </c>
      <c r="E138" s="32">
        <v>8019495403700</v>
      </c>
      <c r="F138" s="32" t="s">
        <v>101</v>
      </c>
      <c r="G138" s="86" t="s">
        <v>21</v>
      </c>
      <c r="H138" s="50">
        <v>594</v>
      </c>
      <c r="I138" s="33">
        <v>0.23</v>
      </c>
      <c r="J138" s="49">
        <f t="shared" si="2"/>
        <v>730.62</v>
      </c>
      <c r="K138" s="87" t="s">
        <v>102</v>
      </c>
      <c r="L138" s="73" t="s">
        <v>23</v>
      </c>
      <c r="M138" s="34"/>
      <c r="N138" s="73"/>
      <c r="O138" s="88" t="s">
        <v>91</v>
      </c>
      <c r="P138" s="34"/>
      <c r="Q138" s="34" t="s">
        <v>19</v>
      </c>
      <c r="R138" s="2"/>
    </row>
    <row r="139" spans="1:18" s="65" customFormat="1" ht="16.350000000000001" customHeight="1">
      <c r="A139" s="85">
        <v>134</v>
      </c>
      <c r="B139" s="30" t="s">
        <v>18</v>
      </c>
      <c r="C139" s="31" t="s">
        <v>259</v>
      </c>
      <c r="D139" s="60" t="s">
        <v>52</v>
      </c>
      <c r="E139" s="32">
        <v>8015065118517</v>
      </c>
      <c r="F139" s="32" t="s">
        <v>260</v>
      </c>
      <c r="G139" s="86" t="s">
        <v>21</v>
      </c>
      <c r="H139" s="50">
        <v>28052</v>
      </c>
      <c r="I139" s="33">
        <v>0.23</v>
      </c>
      <c r="J139" s="49">
        <f t="shared" si="2"/>
        <v>34503.96</v>
      </c>
      <c r="K139" s="87" t="s">
        <v>22</v>
      </c>
      <c r="L139" s="73" t="s">
        <v>75</v>
      </c>
      <c r="M139" s="34"/>
      <c r="N139" s="73"/>
      <c r="O139" s="88" t="s">
        <v>105</v>
      </c>
      <c r="P139" s="34"/>
      <c r="Q139" s="34" t="s">
        <v>54</v>
      </c>
      <c r="R139" s="2"/>
    </row>
    <row r="140" spans="1:18" s="65" customFormat="1" ht="16.350000000000001" customHeight="1">
      <c r="A140" s="85">
        <v>135</v>
      </c>
      <c r="B140" s="30" t="s">
        <v>18</v>
      </c>
      <c r="C140" s="31" t="s">
        <v>261</v>
      </c>
      <c r="D140" s="60" t="s">
        <v>52</v>
      </c>
      <c r="E140" s="32">
        <v>8015065118524</v>
      </c>
      <c r="F140" s="32" t="s">
        <v>262</v>
      </c>
      <c r="G140" s="86" t="s">
        <v>21</v>
      </c>
      <c r="H140" s="50">
        <v>28373</v>
      </c>
      <c r="I140" s="33">
        <v>0.23</v>
      </c>
      <c r="J140" s="49">
        <f t="shared" si="2"/>
        <v>34898.79</v>
      </c>
      <c r="K140" s="87" t="s">
        <v>22</v>
      </c>
      <c r="L140" s="73" t="s">
        <v>23</v>
      </c>
      <c r="M140" s="34"/>
      <c r="N140" s="73"/>
      <c r="O140" s="88" t="s">
        <v>105</v>
      </c>
      <c r="P140" s="34"/>
      <c r="Q140" s="34" t="s">
        <v>54</v>
      </c>
      <c r="R140" s="2"/>
    </row>
    <row r="141" spans="1:18" s="25" customFormat="1">
      <c r="A141" s="85">
        <v>136</v>
      </c>
      <c r="B141" s="30" t="s">
        <v>18</v>
      </c>
      <c r="C141" s="31" t="s">
        <v>263</v>
      </c>
      <c r="D141" s="31" t="s">
        <v>188</v>
      </c>
      <c r="E141" s="32">
        <v>8015065146954</v>
      </c>
      <c r="F141" s="32" t="s">
        <v>264</v>
      </c>
      <c r="G141" s="86" t="s">
        <v>21</v>
      </c>
      <c r="H141" s="50">
        <v>113</v>
      </c>
      <c r="I141" s="33">
        <v>0.23</v>
      </c>
      <c r="J141" s="49">
        <f t="shared" si="2"/>
        <v>138.99</v>
      </c>
      <c r="K141" s="87" t="s">
        <v>22</v>
      </c>
      <c r="L141" s="73" t="s">
        <v>23</v>
      </c>
      <c r="M141" s="34"/>
      <c r="N141" s="73"/>
      <c r="O141" s="88" t="s">
        <v>190</v>
      </c>
      <c r="P141" s="34"/>
      <c r="Q141" s="34" t="s">
        <v>19</v>
      </c>
      <c r="R141" s="2"/>
    </row>
    <row r="142" spans="1:18" s="25" customFormat="1">
      <c r="A142" s="85">
        <v>137</v>
      </c>
      <c r="B142" s="30" t="s">
        <v>18</v>
      </c>
      <c r="C142" s="31" t="s">
        <v>265</v>
      </c>
      <c r="D142" s="31" t="s">
        <v>188</v>
      </c>
      <c r="E142" s="32">
        <v>8015065086380</v>
      </c>
      <c r="F142" s="32" t="s">
        <v>266</v>
      </c>
      <c r="G142" s="86" t="s">
        <v>21</v>
      </c>
      <c r="H142" s="50">
        <v>66</v>
      </c>
      <c r="I142" s="33">
        <v>0.23</v>
      </c>
      <c r="J142" s="49">
        <f t="shared" si="2"/>
        <v>81.179999999999993</v>
      </c>
      <c r="K142" s="87" t="s">
        <v>22</v>
      </c>
      <c r="L142" s="73" t="s">
        <v>23</v>
      </c>
      <c r="M142" s="34"/>
      <c r="N142" s="73"/>
      <c r="O142" s="88" t="s">
        <v>190</v>
      </c>
      <c r="P142" s="34"/>
      <c r="Q142" s="34" t="s">
        <v>19</v>
      </c>
      <c r="R142" s="2"/>
    </row>
    <row r="143" spans="1:18" s="25" customFormat="1">
      <c r="A143" s="85">
        <v>138</v>
      </c>
      <c r="B143" s="30" t="s">
        <v>18</v>
      </c>
      <c r="C143" s="31" t="s">
        <v>97</v>
      </c>
      <c r="D143" s="60" t="s">
        <v>168</v>
      </c>
      <c r="E143" s="32">
        <v>8015065044083</v>
      </c>
      <c r="F143" s="32" t="s">
        <v>98</v>
      </c>
      <c r="G143" s="86" t="s">
        <v>21</v>
      </c>
      <c r="H143" s="50">
        <v>70</v>
      </c>
      <c r="I143" s="33">
        <v>0.23</v>
      </c>
      <c r="J143" s="49">
        <f t="shared" si="2"/>
        <v>86.1</v>
      </c>
      <c r="K143" s="87" t="s">
        <v>22</v>
      </c>
      <c r="L143" s="73" t="s">
        <v>23</v>
      </c>
      <c r="M143" s="34"/>
      <c r="N143" s="73"/>
      <c r="O143" s="88" t="s">
        <v>96</v>
      </c>
      <c r="P143" s="34"/>
      <c r="Q143" s="34" t="s">
        <v>19</v>
      </c>
      <c r="R143" s="2"/>
    </row>
    <row r="144" spans="1:18" s="25" customFormat="1">
      <c r="A144" s="85">
        <v>139</v>
      </c>
      <c r="B144" s="30" t="s">
        <v>18</v>
      </c>
      <c r="C144" s="31" t="s">
        <v>267</v>
      </c>
      <c r="D144" s="60" t="s">
        <v>268</v>
      </c>
      <c r="E144" s="32">
        <v>8015065120954</v>
      </c>
      <c r="F144" s="32" t="s">
        <v>269</v>
      </c>
      <c r="G144" s="86" t="s">
        <v>21</v>
      </c>
      <c r="H144" s="50">
        <v>370</v>
      </c>
      <c r="I144" s="33">
        <v>0.23</v>
      </c>
      <c r="J144" s="49">
        <f t="shared" si="2"/>
        <v>455.09999999999997</v>
      </c>
      <c r="K144" s="87" t="s">
        <v>22</v>
      </c>
      <c r="L144" s="73" t="s">
        <v>23</v>
      </c>
      <c r="M144" s="34"/>
      <c r="N144" s="73"/>
      <c r="O144" s="88" t="s">
        <v>145</v>
      </c>
      <c r="P144" s="34"/>
      <c r="Q144" s="34" t="s">
        <v>19</v>
      </c>
      <c r="R144" s="2"/>
    </row>
    <row r="145" spans="1:18" s="25" customFormat="1">
      <c r="A145" s="85">
        <v>140</v>
      </c>
      <c r="B145" s="30" t="s">
        <v>18</v>
      </c>
      <c r="C145" s="31" t="s">
        <v>270</v>
      </c>
      <c r="D145" s="69">
        <v>84139200</v>
      </c>
      <c r="E145" s="32">
        <v>8015065067457</v>
      </c>
      <c r="F145" s="32" t="s">
        <v>271</v>
      </c>
      <c r="G145" s="86" t="s">
        <v>21</v>
      </c>
      <c r="H145" s="50">
        <v>710</v>
      </c>
      <c r="I145" s="33">
        <v>0.23</v>
      </c>
      <c r="J145" s="49">
        <f t="shared" si="2"/>
        <v>873.3</v>
      </c>
      <c r="K145" s="87" t="s">
        <v>102</v>
      </c>
      <c r="L145" s="73" t="s">
        <v>23</v>
      </c>
      <c r="M145" s="34"/>
      <c r="N145" s="73"/>
      <c r="O145" s="88" t="str">
        <f>VLOOKUP(C145,[1]Arkusz1!$B:$D,3,0)</f>
        <v>28.13.31.0</v>
      </c>
      <c r="P145" s="34"/>
      <c r="Q145" s="34" t="s">
        <v>19</v>
      </c>
      <c r="R145" s="2"/>
    </row>
    <row r="146" spans="1:18" s="23" customFormat="1">
      <c r="A146" s="85">
        <v>141</v>
      </c>
      <c r="B146" s="30" t="s">
        <v>18</v>
      </c>
      <c r="C146" s="31" t="s">
        <v>272</v>
      </c>
      <c r="D146" s="69">
        <v>83071000</v>
      </c>
      <c r="E146" s="32">
        <v>8015065708121</v>
      </c>
      <c r="F146" s="32" t="s">
        <v>273</v>
      </c>
      <c r="G146" s="86" t="s">
        <v>21</v>
      </c>
      <c r="H146" s="50">
        <v>467</v>
      </c>
      <c r="I146" s="33">
        <v>0.23</v>
      </c>
      <c r="J146" s="49">
        <f t="shared" si="2"/>
        <v>574.41</v>
      </c>
      <c r="K146" s="87" t="s">
        <v>22</v>
      </c>
      <c r="L146" s="73" t="s">
        <v>23</v>
      </c>
      <c r="M146" s="34"/>
      <c r="N146" s="73"/>
      <c r="O146" s="88" t="str">
        <f>VLOOKUP(C146,[1]Arkusz1!$B:$D,3,0)</f>
        <v>25.99.29.0</v>
      </c>
      <c r="P146" s="34"/>
      <c r="Q146" s="34" t="s">
        <v>19</v>
      </c>
      <c r="R146" s="2"/>
    </row>
    <row r="147" spans="1:18" s="23" customFormat="1">
      <c r="A147" s="85">
        <v>142</v>
      </c>
      <c r="B147" s="30" t="s">
        <v>18</v>
      </c>
      <c r="C147" s="31" t="s">
        <v>99</v>
      </c>
      <c r="D147" s="60" t="s">
        <v>100</v>
      </c>
      <c r="E147" s="32">
        <v>8019495403700</v>
      </c>
      <c r="F147" s="32" t="s">
        <v>101</v>
      </c>
      <c r="G147" s="86" t="s">
        <v>21</v>
      </c>
      <c r="H147" s="50">
        <v>594</v>
      </c>
      <c r="I147" s="33">
        <v>0.23</v>
      </c>
      <c r="J147" s="49">
        <f t="shared" si="2"/>
        <v>730.62</v>
      </c>
      <c r="K147" s="87" t="s">
        <v>102</v>
      </c>
      <c r="L147" s="73" t="s">
        <v>23</v>
      </c>
      <c r="M147" s="34"/>
      <c r="N147" s="73"/>
      <c r="O147" s="88" t="s">
        <v>91</v>
      </c>
      <c r="P147" s="34"/>
      <c r="Q147" s="34" t="s">
        <v>19</v>
      </c>
      <c r="R147" s="2"/>
    </row>
    <row r="148" spans="1:18" s="23" customFormat="1">
      <c r="A148" s="85">
        <v>143</v>
      </c>
      <c r="B148" s="30" t="s">
        <v>18</v>
      </c>
      <c r="C148" s="31">
        <v>13000037</v>
      </c>
      <c r="D148" s="60" t="s">
        <v>274</v>
      </c>
      <c r="E148" s="32">
        <v>8595590810693</v>
      </c>
      <c r="F148" s="32" t="s">
        <v>275</v>
      </c>
      <c r="G148" s="86" t="s">
        <v>21</v>
      </c>
      <c r="H148" s="50">
        <v>5643</v>
      </c>
      <c r="I148" s="33">
        <v>0.23</v>
      </c>
      <c r="J148" s="49">
        <f t="shared" si="2"/>
        <v>6940.89</v>
      </c>
      <c r="K148" s="87" t="s">
        <v>102</v>
      </c>
      <c r="L148" s="73" t="s">
        <v>23</v>
      </c>
      <c r="M148" s="34"/>
      <c r="N148" s="73"/>
      <c r="O148" s="88" t="s">
        <v>276</v>
      </c>
      <c r="P148" s="34"/>
      <c r="Q148" s="34" t="s">
        <v>19</v>
      </c>
      <c r="R148" s="2"/>
    </row>
    <row r="149" spans="1:18" s="23" customFormat="1">
      <c r="A149" s="85">
        <v>144</v>
      </c>
      <c r="B149" s="30" t="s">
        <v>18</v>
      </c>
      <c r="C149" s="31">
        <v>13000002</v>
      </c>
      <c r="D149" s="60" t="s">
        <v>274</v>
      </c>
      <c r="E149" s="32">
        <v>8595590810778</v>
      </c>
      <c r="F149" s="32" t="s">
        <v>277</v>
      </c>
      <c r="G149" s="86" t="s">
        <v>21</v>
      </c>
      <c r="H149" s="50">
        <v>6457</v>
      </c>
      <c r="I149" s="33">
        <v>0.23</v>
      </c>
      <c r="J149" s="49">
        <f t="shared" si="2"/>
        <v>7942.11</v>
      </c>
      <c r="K149" s="87" t="s">
        <v>102</v>
      </c>
      <c r="L149" s="73" t="s">
        <v>23</v>
      </c>
      <c r="M149" s="34"/>
      <c r="N149" s="73"/>
      <c r="O149" s="88" t="s">
        <v>276</v>
      </c>
      <c r="P149" s="34"/>
      <c r="Q149" s="34" t="s">
        <v>19</v>
      </c>
      <c r="R149" s="2"/>
    </row>
    <row r="150" spans="1:18" s="23" customFormat="1">
      <c r="A150" s="85">
        <v>145</v>
      </c>
      <c r="B150" s="30" t="s">
        <v>18</v>
      </c>
      <c r="C150" s="31">
        <v>13000003</v>
      </c>
      <c r="D150" s="60" t="s">
        <v>274</v>
      </c>
      <c r="E150" s="32">
        <v>8594036081543</v>
      </c>
      <c r="F150" s="32" t="s">
        <v>278</v>
      </c>
      <c r="G150" s="86" t="s">
        <v>21</v>
      </c>
      <c r="H150" s="50">
        <v>6783</v>
      </c>
      <c r="I150" s="33">
        <v>0.23</v>
      </c>
      <c r="J150" s="49">
        <f t="shared" si="2"/>
        <v>8343.09</v>
      </c>
      <c r="K150" s="87" t="s">
        <v>102</v>
      </c>
      <c r="L150" s="73" t="s">
        <v>23</v>
      </c>
      <c r="M150" s="34"/>
      <c r="N150" s="73"/>
      <c r="O150" s="88" t="s">
        <v>276</v>
      </c>
      <c r="P150" s="34"/>
      <c r="Q150" s="34" t="s">
        <v>19</v>
      </c>
      <c r="R150" s="2"/>
    </row>
    <row r="151" spans="1:18" s="23" customFormat="1">
      <c r="A151" s="85">
        <v>146</v>
      </c>
      <c r="B151" s="30" t="s">
        <v>18</v>
      </c>
      <c r="C151" s="31">
        <v>13000005</v>
      </c>
      <c r="D151" s="60" t="s">
        <v>274</v>
      </c>
      <c r="E151" s="32">
        <v>8595590807228</v>
      </c>
      <c r="F151" s="32" t="s">
        <v>279</v>
      </c>
      <c r="G151" s="86" t="s">
        <v>21</v>
      </c>
      <c r="H151" s="50">
        <v>11713</v>
      </c>
      <c r="I151" s="33">
        <v>0.23</v>
      </c>
      <c r="J151" s="49">
        <f t="shared" si="2"/>
        <v>14406.99</v>
      </c>
      <c r="K151" s="87" t="s">
        <v>102</v>
      </c>
      <c r="L151" s="73" t="s">
        <v>75</v>
      </c>
      <c r="M151" s="34"/>
      <c r="N151" s="73"/>
      <c r="O151" s="88" t="s">
        <v>276</v>
      </c>
      <c r="P151" s="34"/>
      <c r="Q151" s="34" t="s">
        <v>19</v>
      </c>
      <c r="R151" s="2"/>
    </row>
    <row r="152" spans="1:18" s="23" customFormat="1">
      <c r="A152" s="85">
        <v>147</v>
      </c>
      <c r="B152" s="30" t="s">
        <v>18</v>
      </c>
      <c r="C152" s="31">
        <v>13000006</v>
      </c>
      <c r="D152" s="60" t="s">
        <v>274</v>
      </c>
      <c r="E152" s="32">
        <v>8595590803404</v>
      </c>
      <c r="F152" s="32" t="s">
        <v>280</v>
      </c>
      <c r="G152" s="86" t="s">
        <v>21</v>
      </c>
      <c r="H152" s="50">
        <v>26367</v>
      </c>
      <c r="I152" s="33">
        <v>0.23</v>
      </c>
      <c r="J152" s="49">
        <f t="shared" si="2"/>
        <v>32431.41</v>
      </c>
      <c r="K152" s="87" t="s">
        <v>102</v>
      </c>
      <c r="L152" s="73" t="s">
        <v>75</v>
      </c>
      <c r="M152" s="34"/>
      <c r="N152" s="73"/>
      <c r="O152" s="88" t="s">
        <v>276</v>
      </c>
      <c r="P152" s="34"/>
      <c r="Q152" s="34" t="s">
        <v>19</v>
      </c>
      <c r="R152" s="2"/>
    </row>
    <row r="153" spans="1:18" s="23" customFormat="1">
      <c r="A153" s="85">
        <v>148</v>
      </c>
      <c r="B153" s="30" t="s">
        <v>18</v>
      </c>
      <c r="C153" s="31">
        <v>13000007</v>
      </c>
      <c r="D153" s="60" t="s">
        <v>274</v>
      </c>
      <c r="E153" s="32">
        <v>8595590803411</v>
      </c>
      <c r="F153" s="32" t="s">
        <v>281</v>
      </c>
      <c r="G153" s="86" t="s">
        <v>21</v>
      </c>
      <c r="H153" s="50">
        <v>32499</v>
      </c>
      <c r="I153" s="33">
        <v>0.23</v>
      </c>
      <c r="J153" s="49">
        <f t="shared" si="2"/>
        <v>39973.769999999997</v>
      </c>
      <c r="K153" s="87" t="s">
        <v>102</v>
      </c>
      <c r="L153" s="73" t="s">
        <v>75</v>
      </c>
      <c r="M153" s="34"/>
      <c r="N153" s="73"/>
      <c r="O153" s="88" t="s">
        <v>276</v>
      </c>
      <c r="P153" s="34"/>
      <c r="Q153" s="34" t="s">
        <v>19</v>
      </c>
      <c r="R153" s="2"/>
    </row>
    <row r="154" spans="1:18" s="23" customFormat="1">
      <c r="A154" s="85">
        <v>149</v>
      </c>
      <c r="B154" s="30" t="s">
        <v>18</v>
      </c>
      <c r="C154" s="31">
        <v>13000022</v>
      </c>
      <c r="D154" s="60" t="s">
        <v>215</v>
      </c>
      <c r="E154" s="32">
        <v>8595590811485</v>
      </c>
      <c r="F154" s="32" t="s">
        <v>282</v>
      </c>
      <c r="G154" s="86" t="s">
        <v>21</v>
      </c>
      <c r="H154" s="50">
        <v>965</v>
      </c>
      <c r="I154" s="33">
        <v>0.23</v>
      </c>
      <c r="J154" s="49">
        <f t="shared" si="2"/>
        <v>1186.95</v>
      </c>
      <c r="K154" s="87" t="s">
        <v>102</v>
      </c>
      <c r="L154" s="73" t="s">
        <v>23</v>
      </c>
      <c r="M154" s="34"/>
      <c r="N154" s="73" t="s">
        <v>283</v>
      </c>
      <c r="O154" s="88" t="s">
        <v>145</v>
      </c>
      <c r="P154" s="34"/>
      <c r="Q154" s="34" t="s">
        <v>19</v>
      </c>
      <c r="R154" s="2"/>
    </row>
    <row r="155" spans="1:18" s="23" customFormat="1">
      <c r="A155" s="85">
        <v>150</v>
      </c>
      <c r="B155" s="30" t="s">
        <v>18</v>
      </c>
      <c r="C155" s="31">
        <v>13000021</v>
      </c>
      <c r="D155" s="60" t="s">
        <v>215</v>
      </c>
      <c r="E155" s="32">
        <v>8595590811492</v>
      </c>
      <c r="F155" s="32" t="s">
        <v>284</v>
      </c>
      <c r="G155" s="86" t="s">
        <v>21</v>
      </c>
      <c r="H155" s="50">
        <v>1223</v>
      </c>
      <c r="I155" s="33">
        <v>0.23</v>
      </c>
      <c r="J155" s="49">
        <f t="shared" si="2"/>
        <v>1504.29</v>
      </c>
      <c r="K155" s="87" t="s">
        <v>102</v>
      </c>
      <c r="L155" s="73" t="s">
        <v>23</v>
      </c>
      <c r="M155" s="34"/>
      <c r="N155" s="73" t="s">
        <v>283</v>
      </c>
      <c r="O155" s="88" t="s">
        <v>145</v>
      </c>
      <c r="P155" s="34"/>
      <c r="Q155" s="34" t="s">
        <v>19</v>
      </c>
      <c r="R155" s="2"/>
    </row>
    <row r="156" spans="1:18" s="23" customFormat="1">
      <c r="A156" s="85">
        <v>151</v>
      </c>
      <c r="B156" s="30" t="s">
        <v>18</v>
      </c>
      <c r="C156" s="31">
        <v>13000016</v>
      </c>
      <c r="D156" s="60" t="s">
        <v>215</v>
      </c>
      <c r="E156" s="32">
        <v>8595590811614</v>
      </c>
      <c r="F156" s="32" t="s">
        <v>285</v>
      </c>
      <c r="G156" s="86" t="s">
        <v>21</v>
      </c>
      <c r="H156" s="50">
        <v>1249</v>
      </c>
      <c r="I156" s="33">
        <v>0.23</v>
      </c>
      <c r="J156" s="49">
        <f t="shared" si="2"/>
        <v>1536.27</v>
      </c>
      <c r="K156" s="87" t="s">
        <v>102</v>
      </c>
      <c r="L156" s="73" t="s">
        <v>23</v>
      </c>
      <c r="M156" s="34"/>
      <c r="N156" s="73" t="s">
        <v>286</v>
      </c>
      <c r="O156" s="88" t="s">
        <v>145</v>
      </c>
      <c r="P156" s="34"/>
      <c r="Q156" s="34" t="s">
        <v>19</v>
      </c>
      <c r="R156" s="2"/>
    </row>
    <row r="157" spans="1:18" s="23" customFormat="1">
      <c r="A157" s="85">
        <v>152</v>
      </c>
      <c r="B157" s="30" t="s">
        <v>18</v>
      </c>
      <c r="C157" s="31">
        <v>13000010</v>
      </c>
      <c r="D157" s="60" t="s">
        <v>215</v>
      </c>
      <c r="E157" s="32">
        <v>8595590807501</v>
      </c>
      <c r="F157" s="32" t="s">
        <v>287</v>
      </c>
      <c r="G157" s="86" t="s">
        <v>21</v>
      </c>
      <c r="H157" s="50">
        <v>1717</v>
      </c>
      <c r="I157" s="33">
        <v>0.23</v>
      </c>
      <c r="J157" s="49">
        <f t="shared" ref="J157:J261" si="3">H157*(1+I157)</f>
        <v>2111.91</v>
      </c>
      <c r="K157" s="87" t="s">
        <v>102</v>
      </c>
      <c r="L157" s="73" t="s">
        <v>23</v>
      </c>
      <c r="M157" s="34" t="s">
        <v>288</v>
      </c>
      <c r="N157" s="73" t="s">
        <v>289</v>
      </c>
      <c r="O157" s="88" t="s">
        <v>145</v>
      </c>
      <c r="P157" s="34"/>
      <c r="Q157" s="34" t="s">
        <v>19</v>
      </c>
      <c r="R157" s="2"/>
    </row>
    <row r="158" spans="1:18" s="23" customFormat="1">
      <c r="A158" s="85">
        <v>153</v>
      </c>
      <c r="B158" s="30" t="s">
        <v>18</v>
      </c>
      <c r="C158" s="31">
        <v>13000011</v>
      </c>
      <c r="D158" s="60" t="s">
        <v>215</v>
      </c>
      <c r="E158" s="32">
        <v>8595590807525</v>
      </c>
      <c r="F158" s="32" t="s">
        <v>290</v>
      </c>
      <c r="G158" s="86" t="s">
        <v>21</v>
      </c>
      <c r="H158" s="50">
        <v>2234</v>
      </c>
      <c r="I158" s="33">
        <v>0.23</v>
      </c>
      <c r="J158" s="49">
        <f t="shared" si="3"/>
        <v>2747.82</v>
      </c>
      <c r="K158" s="87" t="s">
        <v>102</v>
      </c>
      <c r="L158" s="73" t="s">
        <v>23</v>
      </c>
      <c r="M158" s="34" t="s">
        <v>288</v>
      </c>
      <c r="N158" s="73" t="s">
        <v>289</v>
      </c>
      <c r="O158" s="88" t="s">
        <v>145</v>
      </c>
      <c r="P158" s="34"/>
      <c r="Q158" s="34" t="s">
        <v>19</v>
      </c>
      <c r="R158" s="2"/>
    </row>
    <row r="159" spans="1:18" s="23" customFormat="1">
      <c r="A159" s="85">
        <v>154</v>
      </c>
      <c r="B159" s="30" t="s">
        <v>18</v>
      </c>
      <c r="C159" s="31">
        <v>13000025</v>
      </c>
      <c r="D159" s="60" t="s">
        <v>291</v>
      </c>
      <c r="E159" s="32">
        <v>8595590808188</v>
      </c>
      <c r="F159" s="32" t="s">
        <v>292</v>
      </c>
      <c r="G159" s="86" t="s">
        <v>21</v>
      </c>
      <c r="H159" s="50">
        <v>2122</v>
      </c>
      <c r="I159" s="33">
        <v>0.23</v>
      </c>
      <c r="J159" s="49">
        <f t="shared" si="3"/>
        <v>2610.06</v>
      </c>
      <c r="K159" s="87" t="s">
        <v>102</v>
      </c>
      <c r="L159" s="73" t="s">
        <v>23</v>
      </c>
      <c r="M159" s="34"/>
      <c r="N159" s="73"/>
      <c r="O159" s="88" t="s">
        <v>293</v>
      </c>
      <c r="P159" s="34"/>
      <c r="Q159" s="34" t="s">
        <v>19</v>
      </c>
      <c r="R159" s="2"/>
    </row>
    <row r="160" spans="1:18" s="23" customFormat="1">
      <c r="A160" s="85">
        <v>155</v>
      </c>
      <c r="B160" s="30" t="s">
        <v>18</v>
      </c>
      <c r="C160" s="31">
        <v>13000026</v>
      </c>
      <c r="D160" s="60" t="s">
        <v>291</v>
      </c>
      <c r="E160" s="32">
        <v>8595590810709</v>
      </c>
      <c r="F160" s="32" t="s">
        <v>294</v>
      </c>
      <c r="G160" s="86" t="s">
        <v>21</v>
      </c>
      <c r="H160" s="50">
        <v>1950</v>
      </c>
      <c r="I160" s="33">
        <v>0.23</v>
      </c>
      <c r="J160" s="49">
        <f t="shared" si="3"/>
        <v>2398.5</v>
      </c>
      <c r="K160" s="87" t="s">
        <v>102</v>
      </c>
      <c r="L160" s="73" t="s">
        <v>23</v>
      </c>
      <c r="M160" s="84" t="s">
        <v>288</v>
      </c>
      <c r="N160" s="73"/>
      <c r="O160" s="88" t="s">
        <v>293</v>
      </c>
      <c r="P160" s="34"/>
      <c r="Q160" s="34" t="s">
        <v>19</v>
      </c>
      <c r="R160" s="2"/>
    </row>
    <row r="161" spans="1:18" s="23" customFormat="1">
      <c r="A161" s="85">
        <v>156</v>
      </c>
      <c r="B161" s="30" t="s">
        <v>18</v>
      </c>
      <c r="C161" s="31">
        <v>13000055</v>
      </c>
      <c r="D161" s="60" t="s">
        <v>291</v>
      </c>
      <c r="E161" s="32">
        <v>8595590814736</v>
      </c>
      <c r="F161" s="32" t="s">
        <v>855</v>
      </c>
      <c r="G161" s="86"/>
      <c r="H161" s="50">
        <v>1950</v>
      </c>
      <c r="I161" s="33">
        <v>0.23</v>
      </c>
      <c r="J161" s="49">
        <f t="shared" ref="J161" si="4">H161*(1+I161)</f>
        <v>2398.5</v>
      </c>
      <c r="K161" s="87" t="s">
        <v>102</v>
      </c>
      <c r="L161" s="73" t="s">
        <v>23</v>
      </c>
      <c r="M161" s="34"/>
      <c r="N161" s="73" t="s">
        <v>24</v>
      </c>
      <c r="O161" s="88"/>
      <c r="P161" s="34"/>
      <c r="Q161" s="34"/>
      <c r="R161" s="2"/>
    </row>
    <row r="162" spans="1:18" s="23" customFormat="1">
      <c r="A162" s="85">
        <v>157</v>
      </c>
      <c r="B162" s="30" t="s">
        <v>18</v>
      </c>
      <c r="C162" s="31">
        <v>13000009</v>
      </c>
      <c r="D162" s="60" t="s">
        <v>291</v>
      </c>
      <c r="E162" s="32">
        <v>8595590810785</v>
      </c>
      <c r="F162" s="32" t="s">
        <v>295</v>
      </c>
      <c r="G162" s="86" t="s">
        <v>21</v>
      </c>
      <c r="H162" s="50">
        <v>3929</v>
      </c>
      <c r="I162" s="33">
        <v>0.23</v>
      </c>
      <c r="J162" s="49">
        <f t="shared" si="3"/>
        <v>4832.67</v>
      </c>
      <c r="K162" s="87" t="s">
        <v>102</v>
      </c>
      <c r="L162" s="73" t="s">
        <v>23</v>
      </c>
      <c r="M162" s="34"/>
      <c r="N162" s="73"/>
      <c r="O162" s="88" t="s">
        <v>293</v>
      </c>
      <c r="P162" s="34"/>
      <c r="Q162" s="34" t="s">
        <v>19</v>
      </c>
      <c r="R162" s="2"/>
    </row>
    <row r="163" spans="1:18" s="23" customFormat="1">
      <c r="A163" s="85">
        <v>158</v>
      </c>
      <c r="B163" s="30" t="s">
        <v>18</v>
      </c>
      <c r="C163" s="31">
        <v>13000012</v>
      </c>
      <c r="D163" s="60" t="s">
        <v>296</v>
      </c>
      <c r="E163" s="32">
        <v>8595590812505</v>
      </c>
      <c r="F163" s="32" t="s">
        <v>297</v>
      </c>
      <c r="G163" s="86" t="s">
        <v>21</v>
      </c>
      <c r="H163" s="50">
        <v>6396</v>
      </c>
      <c r="I163" s="33">
        <v>0.23</v>
      </c>
      <c r="J163" s="49">
        <f t="shared" si="3"/>
        <v>7867.08</v>
      </c>
      <c r="K163" s="87" t="s">
        <v>102</v>
      </c>
      <c r="L163" s="73" t="s">
        <v>75</v>
      </c>
      <c r="M163" s="34"/>
      <c r="N163" s="73"/>
      <c r="O163" s="88" t="s">
        <v>298</v>
      </c>
      <c r="P163" s="34"/>
      <c r="Q163" s="34" t="s">
        <v>19</v>
      </c>
      <c r="R163" s="2"/>
    </row>
    <row r="164" spans="1:18" s="23" customFormat="1">
      <c r="A164" s="85">
        <v>159</v>
      </c>
      <c r="B164" s="30" t="s">
        <v>18</v>
      </c>
      <c r="C164" s="31">
        <v>13000058</v>
      </c>
      <c r="D164" s="60" t="s">
        <v>296</v>
      </c>
      <c r="E164" s="32"/>
      <c r="F164" s="32" t="s">
        <v>856</v>
      </c>
      <c r="G164" s="86" t="s">
        <v>21</v>
      </c>
      <c r="H164" s="50">
        <v>5300</v>
      </c>
      <c r="I164" s="33">
        <v>0.23</v>
      </c>
      <c r="J164" s="49">
        <f t="shared" si="3"/>
        <v>6519</v>
      </c>
      <c r="K164" s="87" t="s">
        <v>102</v>
      </c>
      <c r="L164" s="73" t="s">
        <v>75</v>
      </c>
      <c r="M164" s="34"/>
      <c r="N164" s="73" t="s">
        <v>24</v>
      </c>
      <c r="O164" s="88"/>
      <c r="P164" s="34"/>
      <c r="Q164" s="34"/>
      <c r="R164" s="2"/>
    </row>
    <row r="165" spans="1:18" s="23" customFormat="1">
      <c r="A165" s="85">
        <v>160</v>
      </c>
      <c r="B165" s="30" t="s">
        <v>18</v>
      </c>
      <c r="C165" s="31">
        <v>13000013</v>
      </c>
      <c r="D165" s="60" t="s">
        <v>296</v>
      </c>
      <c r="E165" s="32">
        <v>8595590812673</v>
      </c>
      <c r="F165" s="32" t="s">
        <v>299</v>
      </c>
      <c r="G165" s="86" t="s">
        <v>21</v>
      </c>
      <c r="H165" s="50">
        <v>7346</v>
      </c>
      <c r="I165" s="33">
        <v>0.23</v>
      </c>
      <c r="J165" s="49">
        <f t="shared" si="3"/>
        <v>9035.58</v>
      </c>
      <c r="K165" s="87" t="s">
        <v>102</v>
      </c>
      <c r="L165" s="73" t="s">
        <v>75</v>
      </c>
      <c r="M165" s="34"/>
      <c r="N165" s="73"/>
      <c r="O165" s="88" t="s">
        <v>298</v>
      </c>
      <c r="P165" s="34"/>
      <c r="Q165" s="34" t="s">
        <v>19</v>
      </c>
      <c r="R165" s="2"/>
    </row>
    <row r="166" spans="1:18" s="23" customFormat="1">
      <c r="A166" s="85">
        <v>161</v>
      </c>
      <c r="B166" s="30" t="s">
        <v>18</v>
      </c>
      <c r="C166" s="31">
        <v>13000014</v>
      </c>
      <c r="D166" s="60" t="s">
        <v>296</v>
      </c>
      <c r="E166" s="32">
        <v>8595590812598</v>
      </c>
      <c r="F166" s="32" t="s">
        <v>300</v>
      </c>
      <c r="G166" s="86" t="s">
        <v>21</v>
      </c>
      <c r="H166" s="50">
        <v>8286</v>
      </c>
      <c r="I166" s="33">
        <v>0.23</v>
      </c>
      <c r="J166" s="49">
        <f t="shared" si="3"/>
        <v>10191.780000000001</v>
      </c>
      <c r="K166" s="87" t="s">
        <v>102</v>
      </c>
      <c r="L166" s="73" t="s">
        <v>75</v>
      </c>
      <c r="M166" s="34"/>
      <c r="N166" s="73"/>
      <c r="O166" s="88" t="s">
        <v>298</v>
      </c>
      <c r="P166" s="34"/>
      <c r="Q166" s="34" t="s">
        <v>19</v>
      </c>
      <c r="R166" s="2"/>
    </row>
    <row r="167" spans="1:18" s="23" customFormat="1">
      <c r="A167" s="85">
        <v>162</v>
      </c>
      <c r="B167" s="30" t="s">
        <v>18</v>
      </c>
      <c r="C167" s="31">
        <v>13000021</v>
      </c>
      <c r="D167" s="60" t="s">
        <v>215</v>
      </c>
      <c r="E167" s="32">
        <v>8595590811492</v>
      </c>
      <c r="F167" s="32" t="s">
        <v>284</v>
      </c>
      <c r="G167" s="86" t="s">
        <v>21</v>
      </c>
      <c r="H167" s="50">
        <v>1223</v>
      </c>
      <c r="I167" s="33">
        <v>0.23</v>
      </c>
      <c r="J167" s="49">
        <f t="shared" si="3"/>
        <v>1504.29</v>
      </c>
      <c r="K167" s="87" t="s">
        <v>102</v>
      </c>
      <c r="L167" s="73" t="s">
        <v>23</v>
      </c>
      <c r="M167" s="34"/>
      <c r="N167" s="73" t="s">
        <v>301</v>
      </c>
      <c r="O167" s="88" t="s">
        <v>145</v>
      </c>
      <c r="P167" s="34"/>
      <c r="Q167" s="34" t="s">
        <v>19</v>
      </c>
      <c r="R167" s="2"/>
    </row>
    <row r="168" spans="1:18" s="23" customFormat="1">
      <c r="A168" s="85">
        <v>163</v>
      </c>
      <c r="B168" s="30" t="s">
        <v>18</v>
      </c>
      <c r="C168" s="31">
        <v>13000015</v>
      </c>
      <c r="D168" s="60" t="s">
        <v>215</v>
      </c>
      <c r="E168" s="32">
        <v>8595590811591</v>
      </c>
      <c r="F168" s="32" t="s">
        <v>302</v>
      </c>
      <c r="G168" s="86" t="s">
        <v>21</v>
      </c>
      <c r="H168" s="50">
        <v>1197</v>
      </c>
      <c r="I168" s="33">
        <v>0.23</v>
      </c>
      <c r="J168" s="49">
        <f t="shared" si="3"/>
        <v>1472.31</v>
      </c>
      <c r="K168" s="87" t="s">
        <v>102</v>
      </c>
      <c r="L168" s="73" t="s">
        <v>23</v>
      </c>
      <c r="M168" s="34"/>
      <c r="N168" s="73" t="s">
        <v>303</v>
      </c>
      <c r="O168" s="88" t="s">
        <v>145</v>
      </c>
      <c r="P168" s="34"/>
      <c r="Q168" s="34" t="s">
        <v>19</v>
      </c>
      <c r="R168" s="2"/>
    </row>
    <row r="169" spans="1:18" s="23" customFormat="1">
      <c r="A169" s="85">
        <v>164</v>
      </c>
      <c r="B169" s="30" t="s">
        <v>18</v>
      </c>
      <c r="C169" s="31">
        <v>13000016</v>
      </c>
      <c r="D169" s="60" t="s">
        <v>215</v>
      </c>
      <c r="E169" s="32">
        <v>8595590811614</v>
      </c>
      <c r="F169" s="32" t="s">
        <v>285</v>
      </c>
      <c r="G169" s="86" t="s">
        <v>21</v>
      </c>
      <c r="H169" s="50">
        <v>1249</v>
      </c>
      <c r="I169" s="33">
        <v>0.23</v>
      </c>
      <c r="J169" s="49">
        <f t="shared" si="3"/>
        <v>1536.27</v>
      </c>
      <c r="K169" s="87" t="s">
        <v>102</v>
      </c>
      <c r="L169" s="73" t="s">
        <v>23</v>
      </c>
      <c r="M169" s="34"/>
      <c r="N169" s="73" t="s">
        <v>303</v>
      </c>
      <c r="O169" s="88" t="s">
        <v>145</v>
      </c>
      <c r="P169" s="34"/>
      <c r="Q169" s="34" t="s">
        <v>19</v>
      </c>
      <c r="R169" s="2"/>
    </row>
    <row r="170" spans="1:18" s="23" customFormat="1" ht="31.5">
      <c r="A170" s="85">
        <v>165</v>
      </c>
      <c r="B170" s="30" t="s">
        <v>18</v>
      </c>
      <c r="C170" s="31">
        <v>13000018</v>
      </c>
      <c r="D170" s="60" t="s">
        <v>215</v>
      </c>
      <c r="E170" s="32">
        <v>8595590807587</v>
      </c>
      <c r="F170" s="32" t="s">
        <v>304</v>
      </c>
      <c r="G170" s="86" t="s">
        <v>21</v>
      </c>
      <c r="H170" s="50">
        <v>2828</v>
      </c>
      <c r="I170" s="33">
        <v>0.23</v>
      </c>
      <c r="J170" s="49">
        <f t="shared" si="3"/>
        <v>3478.44</v>
      </c>
      <c r="K170" s="87" t="s">
        <v>102</v>
      </c>
      <c r="L170" s="73" t="s">
        <v>23</v>
      </c>
      <c r="M170" s="34" t="s">
        <v>288</v>
      </c>
      <c r="N170" s="73" t="s">
        <v>305</v>
      </c>
      <c r="O170" s="88" t="s">
        <v>145</v>
      </c>
      <c r="P170" s="34"/>
      <c r="Q170" s="34" t="s">
        <v>19</v>
      </c>
      <c r="R170" s="2"/>
    </row>
    <row r="171" spans="1:18" s="23" customFormat="1">
      <c r="A171" s="85">
        <v>166</v>
      </c>
      <c r="B171" s="30" t="s">
        <v>18</v>
      </c>
      <c r="C171" s="31">
        <v>13000020</v>
      </c>
      <c r="D171" s="60" t="s">
        <v>215</v>
      </c>
      <c r="E171" s="32">
        <v>8594036084933</v>
      </c>
      <c r="F171" s="32" t="s">
        <v>307</v>
      </c>
      <c r="G171" s="86" t="s">
        <v>21</v>
      </c>
      <c r="H171" s="50">
        <v>580</v>
      </c>
      <c r="I171" s="33">
        <v>0.23</v>
      </c>
      <c r="J171" s="49">
        <f t="shared" si="3"/>
        <v>713.4</v>
      </c>
      <c r="K171" s="87" t="s">
        <v>102</v>
      </c>
      <c r="L171" s="73" t="s">
        <v>23</v>
      </c>
      <c r="M171" s="34"/>
      <c r="N171" s="73"/>
      <c r="O171" s="88" t="s">
        <v>145</v>
      </c>
      <c r="P171" s="34"/>
      <c r="Q171" s="34" t="s">
        <v>19</v>
      </c>
      <c r="R171" s="2"/>
    </row>
    <row r="172" spans="1:18" s="23" customFormat="1">
      <c r="A172" s="85">
        <v>167</v>
      </c>
      <c r="B172" s="30" t="s">
        <v>18</v>
      </c>
      <c r="C172" s="31" t="s">
        <v>308</v>
      </c>
      <c r="D172" s="60" t="s">
        <v>309</v>
      </c>
      <c r="E172" s="32">
        <v>5060011263059</v>
      </c>
      <c r="F172" s="32" t="s">
        <v>310</v>
      </c>
      <c r="G172" s="86" t="s">
        <v>21</v>
      </c>
      <c r="H172" s="50">
        <v>4491</v>
      </c>
      <c r="I172" s="33">
        <v>0.23</v>
      </c>
      <c r="J172" s="49">
        <f t="shared" si="3"/>
        <v>5523.93</v>
      </c>
      <c r="K172" s="87" t="s">
        <v>102</v>
      </c>
      <c r="L172" s="73" t="s">
        <v>23</v>
      </c>
      <c r="M172" s="34"/>
      <c r="N172" s="73"/>
      <c r="O172" s="88" t="s">
        <v>311</v>
      </c>
      <c r="P172" s="34"/>
      <c r="Q172" s="34" t="s">
        <v>19</v>
      </c>
      <c r="R172" s="2"/>
    </row>
    <row r="173" spans="1:18" s="23" customFormat="1">
      <c r="A173" s="85">
        <v>168</v>
      </c>
      <c r="B173" s="30" t="s">
        <v>18</v>
      </c>
      <c r="C173" s="31" t="s">
        <v>312</v>
      </c>
      <c r="D173" s="60" t="s">
        <v>313</v>
      </c>
      <c r="E173" s="32" t="s">
        <v>314</v>
      </c>
      <c r="F173" s="32" t="s">
        <v>315</v>
      </c>
      <c r="G173" s="86" t="s">
        <v>21</v>
      </c>
      <c r="H173" s="50">
        <v>2988</v>
      </c>
      <c r="I173" s="33">
        <v>0.23</v>
      </c>
      <c r="J173" s="49">
        <f t="shared" si="3"/>
        <v>3675.24</v>
      </c>
      <c r="K173" s="87" t="s">
        <v>22</v>
      </c>
      <c r="L173" s="73" t="s">
        <v>23</v>
      </c>
      <c r="M173" s="34"/>
      <c r="N173" s="73"/>
      <c r="O173" s="88" t="s">
        <v>105</v>
      </c>
      <c r="P173" s="34"/>
      <c r="Q173" s="34" t="s">
        <v>19</v>
      </c>
      <c r="R173" s="2"/>
    </row>
    <row r="174" spans="1:18" s="23" customFormat="1">
      <c r="A174" s="85">
        <v>169</v>
      </c>
      <c r="B174" s="30" t="s">
        <v>18</v>
      </c>
      <c r="C174" s="31" t="s">
        <v>316</v>
      </c>
      <c r="D174" s="60" t="s">
        <v>313</v>
      </c>
      <c r="E174" s="32">
        <v>8015065139420</v>
      </c>
      <c r="F174" s="32" t="s">
        <v>317</v>
      </c>
      <c r="G174" s="86" t="s">
        <v>21</v>
      </c>
      <c r="H174" s="50">
        <v>3281</v>
      </c>
      <c r="I174" s="33">
        <v>0.23</v>
      </c>
      <c r="J174" s="49">
        <f t="shared" si="3"/>
        <v>4035.63</v>
      </c>
      <c r="K174" s="87" t="s">
        <v>22</v>
      </c>
      <c r="L174" s="73" t="s">
        <v>23</v>
      </c>
      <c r="M174" s="34"/>
      <c r="N174" s="73"/>
      <c r="O174" s="88" t="s">
        <v>105</v>
      </c>
      <c r="P174" s="34"/>
      <c r="Q174" s="34" t="s">
        <v>19</v>
      </c>
      <c r="R174" s="2"/>
    </row>
    <row r="175" spans="1:18" s="23" customFormat="1">
      <c r="A175" s="85">
        <v>170</v>
      </c>
      <c r="B175" s="30" t="s">
        <v>18</v>
      </c>
      <c r="C175" s="31" t="s">
        <v>318</v>
      </c>
      <c r="D175" s="60" t="s">
        <v>313</v>
      </c>
      <c r="E175" s="32">
        <v>8015065093364</v>
      </c>
      <c r="F175" s="32" t="s">
        <v>319</v>
      </c>
      <c r="G175" s="86" t="s">
        <v>21</v>
      </c>
      <c r="H175" s="50">
        <v>2766</v>
      </c>
      <c r="I175" s="33">
        <v>0.23</v>
      </c>
      <c r="J175" s="49">
        <f t="shared" si="3"/>
        <v>3402.18</v>
      </c>
      <c r="K175" s="87" t="s">
        <v>22</v>
      </c>
      <c r="L175" s="73" t="s">
        <v>23</v>
      </c>
      <c r="M175" s="34"/>
      <c r="N175" s="73"/>
      <c r="O175" s="88" t="s">
        <v>105</v>
      </c>
      <c r="P175" s="34"/>
      <c r="Q175" s="34" t="s">
        <v>19</v>
      </c>
      <c r="R175" s="2"/>
    </row>
    <row r="176" spans="1:18" s="23" customFormat="1">
      <c r="A176" s="85">
        <v>171</v>
      </c>
      <c r="B176" s="30" t="s">
        <v>18</v>
      </c>
      <c r="C176" s="31" t="s">
        <v>320</v>
      </c>
      <c r="D176" s="60" t="s">
        <v>313</v>
      </c>
      <c r="E176" s="32">
        <v>8015065093371</v>
      </c>
      <c r="F176" s="32" t="s">
        <v>321</v>
      </c>
      <c r="G176" s="86" t="s">
        <v>21</v>
      </c>
      <c r="H176" s="50">
        <v>3019</v>
      </c>
      <c r="I176" s="33">
        <v>0.23</v>
      </c>
      <c r="J176" s="49">
        <f t="shared" si="3"/>
        <v>3713.37</v>
      </c>
      <c r="K176" s="87" t="s">
        <v>22</v>
      </c>
      <c r="L176" s="73" t="s">
        <v>23</v>
      </c>
      <c r="M176" s="34"/>
      <c r="N176" s="73"/>
      <c r="O176" s="88" t="s">
        <v>105</v>
      </c>
      <c r="P176" s="34"/>
      <c r="Q176" s="34" t="s">
        <v>19</v>
      </c>
      <c r="R176" s="2"/>
    </row>
    <row r="177" spans="1:18" s="23" customFormat="1">
      <c r="A177" s="85">
        <v>172</v>
      </c>
      <c r="B177" s="30" t="s">
        <v>18</v>
      </c>
      <c r="C177" s="31" t="s">
        <v>322</v>
      </c>
      <c r="D177" s="60" t="s">
        <v>313</v>
      </c>
      <c r="E177" s="32">
        <v>8015065093388</v>
      </c>
      <c r="F177" s="32" t="s">
        <v>323</v>
      </c>
      <c r="G177" s="86" t="s">
        <v>21</v>
      </c>
      <c r="H177" s="50">
        <v>3564</v>
      </c>
      <c r="I177" s="33">
        <v>0.23</v>
      </c>
      <c r="J177" s="49">
        <f t="shared" si="3"/>
        <v>4383.72</v>
      </c>
      <c r="K177" s="87" t="s">
        <v>22</v>
      </c>
      <c r="L177" s="73" t="s">
        <v>23</v>
      </c>
      <c r="M177" s="34"/>
      <c r="N177" s="73"/>
      <c r="O177" s="88" t="s">
        <v>105</v>
      </c>
      <c r="P177" s="34"/>
      <c r="Q177" s="34" t="s">
        <v>19</v>
      </c>
      <c r="R177" s="2"/>
    </row>
    <row r="178" spans="1:18" s="23" customFormat="1">
      <c r="A178" s="85">
        <v>173</v>
      </c>
      <c r="B178" s="30" t="s">
        <v>18</v>
      </c>
      <c r="C178" s="31" t="s">
        <v>324</v>
      </c>
      <c r="D178" s="60" t="s">
        <v>313</v>
      </c>
      <c r="E178" s="32">
        <v>8015065093395</v>
      </c>
      <c r="F178" s="32" t="s">
        <v>325</v>
      </c>
      <c r="G178" s="86" t="s">
        <v>21</v>
      </c>
      <c r="H178" s="50">
        <v>4242</v>
      </c>
      <c r="I178" s="33">
        <v>0.23</v>
      </c>
      <c r="J178" s="49">
        <f t="shared" si="3"/>
        <v>5217.66</v>
      </c>
      <c r="K178" s="87" t="s">
        <v>22</v>
      </c>
      <c r="L178" s="73" t="s">
        <v>23</v>
      </c>
      <c r="M178" s="34"/>
      <c r="N178" s="73"/>
      <c r="O178" s="88" t="s">
        <v>105</v>
      </c>
      <c r="P178" s="34"/>
      <c r="Q178" s="34" t="s">
        <v>19</v>
      </c>
      <c r="R178" s="2"/>
    </row>
    <row r="179" spans="1:18" s="23" customFormat="1">
      <c r="A179" s="85">
        <v>174</v>
      </c>
      <c r="B179" s="30" t="s">
        <v>18</v>
      </c>
      <c r="C179" s="31" t="s">
        <v>326</v>
      </c>
      <c r="D179" s="60" t="s">
        <v>313</v>
      </c>
      <c r="E179" s="32">
        <v>8015065093401</v>
      </c>
      <c r="F179" s="32" t="s">
        <v>327</v>
      </c>
      <c r="G179" s="86" t="s">
        <v>21</v>
      </c>
      <c r="H179" s="50">
        <v>4814</v>
      </c>
      <c r="I179" s="33">
        <v>0.23</v>
      </c>
      <c r="J179" s="49">
        <f t="shared" si="3"/>
        <v>5921.22</v>
      </c>
      <c r="K179" s="87" t="s">
        <v>22</v>
      </c>
      <c r="L179" s="73" t="s">
        <v>75</v>
      </c>
      <c r="M179" s="34"/>
      <c r="N179" s="73"/>
      <c r="O179" s="88" t="s">
        <v>105</v>
      </c>
      <c r="P179" s="34"/>
      <c r="Q179" s="34" t="s">
        <v>19</v>
      </c>
      <c r="R179" s="2"/>
    </row>
    <row r="180" spans="1:18" s="23" customFormat="1">
      <c r="A180" s="85">
        <v>175</v>
      </c>
      <c r="B180" s="30" t="s">
        <v>18</v>
      </c>
      <c r="C180" s="31" t="s">
        <v>328</v>
      </c>
      <c r="D180" s="60" t="s">
        <v>166</v>
      </c>
      <c r="E180" s="32">
        <v>8015065093418</v>
      </c>
      <c r="F180" s="32" t="s">
        <v>329</v>
      </c>
      <c r="G180" s="86" t="s">
        <v>21</v>
      </c>
      <c r="H180" s="50">
        <v>289</v>
      </c>
      <c r="I180" s="33">
        <v>0.23</v>
      </c>
      <c r="J180" s="49">
        <f t="shared" si="3"/>
        <v>355.46999999999997</v>
      </c>
      <c r="K180" s="87" t="s">
        <v>22</v>
      </c>
      <c r="L180" s="73" t="s">
        <v>23</v>
      </c>
      <c r="M180" s="34"/>
      <c r="N180" s="73"/>
      <c r="O180" s="88" t="s">
        <v>76</v>
      </c>
      <c r="P180" s="34"/>
      <c r="Q180" s="34" t="s">
        <v>19</v>
      </c>
      <c r="R180" s="2"/>
    </row>
    <row r="181" spans="1:18" s="23" customFormat="1">
      <c r="A181" s="85">
        <v>176</v>
      </c>
      <c r="B181" s="30" t="s">
        <v>18</v>
      </c>
      <c r="C181" s="31" t="s">
        <v>330</v>
      </c>
      <c r="D181" s="60" t="s">
        <v>166</v>
      </c>
      <c r="E181" s="32">
        <v>8015065093425</v>
      </c>
      <c r="F181" s="32" t="s">
        <v>331</v>
      </c>
      <c r="G181" s="86" t="s">
        <v>21</v>
      </c>
      <c r="H181" s="50">
        <v>789</v>
      </c>
      <c r="I181" s="33">
        <v>0.23</v>
      </c>
      <c r="J181" s="49">
        <f t="shared" si="3"/>
        <v>970.47</v>
      </c>
      <c r="K181" s="87" t="s">
        <v>22</v>
      </c>
      <c r="L181" s="73" t="s">
        <v>23</v>
      </c>
      <c r="M181" s="34"/>
      <c r="N181" s="73"/>
      <c r="O181" s="88" t="s">
        <v>76</v>
      </c>
      <c r="P181" s="34"/>
      <c r="Q181" s="34" t="s">
        <v>19</v>
      </c>
      <c r="R181" s="2"/>
    </row>
    <row r="182" spans="1:18" s="23" customFormat="1">
      <c r="A182" s="85">
        <v>177</v>
      </c>
      <c r="B182" s="30" t="s">
        <v>18</v>
      </c>
      <c r="C182" s="31" t="s">
        <v>332</v>
      </c>
      <c r="D182" s="60" t="s">
        <v>166</v>
      </c>
      <c r="E182" s="32">
        <v>8015065093432</v>
      </c>
      <c r="F182" s="32" t="s">
        <v>333</v>
      </c>
      <c r="G182" s="86" t="s">
        <v>21</v>
      </c>
      <c r="H182" s="50">
        <v>1004</v>
      </c>
      <c r="I182" s="33">
        <v>0.23</v>
      </c>
      <c r="J182" s="49">
        <f t="shared" si="3"/>
        <v>1234.92</v>
      </c>
      <c r="K182" s="87" t="s">
        <v>22</v>
      </c>
      <c r="L182" s="73" t="s">
        <v>23</v>
      </c>
      <c r="M182" s="34"/>
      <c r="N182" s="73"/>
      <c r="O182" s="88" t="s">
        <v>76</v>
      </c>
      <c r="P182" s="34"/>
      <c r="Q182" s="34" t="s">
        <v>19</v>
      </c>
      <c r="R182" s="2"/>
    </row>
    <row r="183" spans="1:18" s="23" customFormat="1">
      <c r="A183" s="85">
        <v>178</v>
      </c>
      <c r="B183" s="30" t="s">
        <v>18</v>
      </c>
      <c r="C183" s="31" t="s">
        <v>334</v>
      </c>
      <c r="D183" s="60" t="s">
        <v>166</v>
      </c>
      <c r="E183" s="32">
        <v>8015065093449</v>
      </c>
      <c r="F183" s="32" t="s">
        <v>335</v>
      </c>
      <c r="G183" s="86" t="s">
        <v>21</v>
      </c>
      <c r="H183" s="50">
        <v>1203</v>
      </c>
      <c r="I183" s="33">
        <v>0.23</v>
      </c>
      <c r="J183" s="49">
        <f t="shared" si="3"/>
        <v>1479.69</v>
      </c>
      <c r="K183" s="87" t="s">
        <v>22</v>
      </c>
      <c r="L183" s="73" t="s">
        <v>23</v>
      </c>
      <c r="M183" s="34"/>
      <c r="N183" s="73"/>
      <c r="O183" s="88" t="s">
        <v>76</v>
      </c>
      <c r="P183" s="34"/>
      <c r="Q183" s="34" t="s">
        <v>19</v>
      </c>
      <c r="R183" s="2"/>
    </row>
    <row r="184" spans="1:18" s="23" customFormat="1">
      <c r="A184" s="85">
        <v>179</v>
      </c>
      <c r="B184" s="30" t="s">
        <v>18</v>
      </c>
      <c r="C184" s="31" t="s">
        <v>336</v>
      </c>
      <c r="D184" s="60" t="s">
        <v>166</v>
      </c>
      <c r="E184" s="32">
        <v>8015065093456</v>
      </c>
      <c r="F184" s="32" t="s">
        <v>337</v>
      </c>
      <c r="G184" s="86" t="s">
        <v>21</v>
      </c>
      <c r="H184" s="50">
        <v>771</v>
      </c>
      <c r="I184" s="33">
        <v>0.23</v>
      </c>
      <c r="J184" s="49">
        <f t="shared" si="3"/>
        <v>948.33</v>
      </c>
      <c r="K184" s="87" t="s">
        <v>22</v>
      </c>
      <c r="L184" s="73" t="s">
        <v>23</v>
      </c>
      <c r="M184" s="34"/>
      <c r="N184" s="73"/>
      <c r="O184" s="88" t="s">
        <v>76</v>
      </c>
      <c r="P184" s="34"/>
      <c r="Q184" s="34" t="s">
        <v>19</v>
      </c>
      <c r="R184" s="2"/>
    </row>
    <row r="185" spans="1:18" s="23" customFormat="1">
      <c r="A185" s="85">
        <v>180</v>
      </c>
      <c r="B185" s="30" t="s">
        <v>18</v>
      </c>
      <c r="C185" s="31" t="s">
        <v>338</v>
      </c>
      <c r="D185" s="60" t="s">
        <v>166</v>
      </c>
      <c r="E185" s="32">
        <v>8015065093463</v>
      </c>
      <c r="F185" s="32" t="s">
        <v>339</v>
      </c>
      <c r="G185" s="86" t="s">
        <v>21</v>
      </c>
      <c r="H185" s="50">
        <v>771</v>
      </c>
      <c r="I185" s="33">
        <v>0.23</v>
      </c>
      <c r="J185" s="49">
        <f t="shared" si="3"/>
        <v>948.33</v>
      </c>
      <c r="K185" s="87" t="s">
        <v>22</v>
      </c>
      <c r="L185" s="73" t="s">
        <v>75</v>
      </c>
      <c r="M185" s="34"/>
      <c r="N185" s="73"/>
      <c r="O185" s="88" t="s">
        <v>76</v>
      </c>
      <c r="P185" s="34"/>
      <c r="Q185" s="34" t="s">
        <v>19</v>
      </c>
      <c r="R185" s="2"/>
    </row>
    <row r="186" spans="1:18" s="23" customFormat="1">
      <c r="A186" s="85">
        <v>181</v>
      </c>
      <c r="B186" s="30" t="s">
        <v>18</v>
      </c>
      <c r="C186" s="31" t="s">
        <v>340</v>
      </c>
      <c r="D186" s="60" t="s">
        <v>166</v>
      </c>
      <c r="E186" s="32">
        <v>8015065093470</v>
      </c>
      <c r="F186" s="32" t="s">
        <v>341</v>
      </c>
      <c r="G186" s="86" t="s">
        <v>21</v>
      </c>
      <c r="H186" s="50">
        <v>792</v>
      </c>
      <c r="I186" s="33">
        <v>0.23</v>
      </c>
      <c r="J186" s="49">
        <f t="shared" si="3"/>
        <v>974.16</v>
      </c>
      <c r="K186" s="87" t="s">
        <v>22</v>
      </c>
      <c r="L186" s="73" t="s">
        <v>75</v>
      </c>
      <c r="M186" s="34"/>
      <c r="N186" s="73"/>
      <c r="O186" s="88" t="s">
        <v>76</v>
      </c>
      <c r="P186" s="34"/>
      <c r="Q186" s="34" t="s">
        <v>19</v>
      </c>
      <c r="R186" s="2"/>
    </row>
    <row r="187" spans="1:18" s="23" customFormat="1">
      <c r="A187" s="85">
        <v>182</v>
      </c>
      <c r="B187" s="30" t="s">
        <v>18</v>
      </c>
      <c r="C187" s="31" t="s">
        <v>342</v>
      </c>
      <c r="D187" s="60" t="s">
        <v>166</v>
      </c>
      <c r="E187" s="32">
        <v>8015065102530</v>
      </c>
      <c r="F187" s="32" t="s">
        <v>343</v>
      </c>
      <c r="G187" s="86" t="s">
        <v>21</v>
      </c>
      <c r="H187" s="50">
        <v>163</v>
      </c>
      <c r="I187" s="33">
        <v>0.23</v>
      </c>
      <c r="J187" s="49">
        <f t="shared" si="3"/>
        <v>200.49</v>
      </c>
      <c r="K187" s="87" t="s">
        <v>22</v>
      </c>
      <c r="L187" s="73" t="s">
        <v>23</v>
      </c>
      <c r="M187" s="34"/>
      <c r="N187" s="73"/>
      <c r="O187" s="88" t="s">
        <v>76</v>
      </c>
      <c r="P187" s="34"/>
      <c r="Q187" s="34" t="s">
        <v>19</v>
      </c>
      <c r="R187" s="2"/>
    </row>
    <row r="188" spans="1:18" s="23" customFormat="1" ht="16.5" thickBot="1">
      <c r="A188" s="85">
        <v>183</v>
      </c>
      <c r="B188" s="89" t="s">
        <v>18</v>
      </c>
      <c r="C188" s="36" t="s">
        <v>852</v>
      </c>
      <c r="D188" s="61" t="s">
        <v>854</v>
      </c>
      <c r="E188" s="90">
        <v>8015065164781</v>
      </c>
      <c r="F188" s="90" t="s">
        <v>853</v>
      </c>
      <c r="G188" s="91" t="s">
        <v>21</v>
      </c>
      <c r="H188" s="57">
        <v>15300</v>
      </c>
      <c r="I188" s="37">
        <v>0.23</v>
      </c>
      <c r="J188" s="51">
        <f t="shared" si="3"/>
        <v>18819</v>
      </c>
      <c r="K188" s="92" t="s">
        <v>22</v>
      </c>
      <c r="L188" s="74" t="s">
        <v>75</v>
      </c>
      <c r="M188" s="38" t="s">
        <v>859</v>
      </c>
      <c r="N188" s="74"/>
      <c r="O188" s="93" t="s">
        <v>76</v>
      </c>
      <c r="P188" s="38"/>
      <c r="Q188" s="38" t="s">
        <v>19</v>
      </c>
      <c r="R188" s="2"/>
    </row>
    <row r="189" spans="1:18" s="23" customFormat="1" ht="16.5" thickTop="1">
      <c r="A189" s="85">
        <v>184</v>
      </c>
      <c r="B189" s="94" t="s">
        <v>344</v>
      </c>
      <c r="C189" s="41">
        <v>99000337</v>
      </c>
      <c r="D189" s="63" t="s">
        <v>19</v>
      </c>
      <c r="E189" s="95">
        <v>5907538013296</v>
      </c>
      <c r="F189" s="95" t="s">
        <v>345</v>
      </c>
      <c r="G189" s="96" t="s">
        <v>21</v>
      </c>
      <c r="H189" s="67">
        <v>3198</v>
      </c>
      <c r="I189" s="42">
        <v>0.23</v>
      </c>
      <c r="J189" s="54">
        <f t="shared" si="3"/>
        <v>3933.54</v>
      </c>
      <c r="K189" s="97" t="s">
        <v>22</v>
      </c>
      <c r="L189" s="75" t="s">
        <v>23</v>
      </c>
      <c r="M189" s="43"/>
      <c r="N189" s="75"/>
      <c r="O189" s="98"/>
      <c r="P189" s="43"/>
      <c r="Q189" s="43" t="s">
        <v>138</v>
      </c>
      <c r="R189" s="2"/>
    </row>
    <row r="190" spans="1:18" s="23" customFormat="1">
      <c r="A190" s="85">
        <v>185</v>
      </c>
      <c r="B190" s="94" t="s">
        <v>344</v>
      </c>
      <c r="C190" s="41">
        <v>99000338</v>
      </c>
      <c r="D190" s="63" t="s">
        <v>19</v>
      </c>
      <c r="E190" s="95">
        <v>5907538013302</v>
      </c>
      <c r="F190" s="95" t="s">
        <v>346</v>
      </c>
      <c r="G190" s="96" t="s">
        <v>21</v>
      </c>
      <c r="H190" s="67">
        <v>3405</v>
      </c>
      <c r="I190" s="42">
        <v>0.23</v>
      </c>
      <c r="J190" s="54">
        <f t="shared" si="3"/>
        <v>4188.1499999999996</v>
      </c>
      <c r="K190" s="99" t="s">
        <v>22</v>
      </c>
      <c r="L190" s="75" t="s">
        <v>23</v>
      </c>
      <c r="M190" s="43"/>
      <c r="N190" s="75"/>
      <c r="O190" s="98"/>
      <c r="P190" s="43"/>
      <c r="Q190" s="43" t="s">
        <v>138</v>
      </c>
      <c r="R190" s="2"/>
    </row>
    <row r="191" spans="1:18" s="23" customFormat="1">
      <c r="A191" s="85">
        <v>186</v>
      </c>
      <c r="B191" s="94" t="s">
        <v>344</v>
      </c>
      <c r="C191" s="41" t="s">
        <v>347</v>
      </c>
      <c r="D191" s="69">
        <v>84151090</v>
      </c>
      <c r="E191" s="95">
        <v>8015065152894</v>
      </c>
      <c r="F191" s="95" t="s">
        <v>348</v>
      </c>
      <c r="G191" s="96" t="s">
        <v>21</v>
      </c>
      <c r="H191" s="67">
        <v>1120</v>
      </c>
      <c r="I191" s="42">
        <v>0.23</v>
      </c>
      <c r="J191" s="54">
        <f t="shared" si="3"/>
        <v>1377.6</v>
      </c>
      <c r="K191" s="99" t="s">
        <v>22</v>
      </c>
      <c r="L191" s="75" t="s">
        <v>23</v>
      </c>
      <c r="M191" s="43"/>
      <c r="N191" s="75"/>
      <c r="O191" s="98" t="s">
        <v>105</v>
      </c>
      <c r="P191" s="43"/>
      <c r="Q191" s="43"/>
      <c r="R191" s="2"/>
    </row>
    <row r="192" spans="1:18" s="23" customFormat="1">
      <c r="A192" s="85">
        <v>187</v>
      </c>
      <c r="B192" s="94" t="s">
        <v>344</v>
      </c>
      <c r="C192" s="41" t="s">
        <v>349</v>
      </c>
      <c r="D192" s="69">
        <v>84151090</v>
      </c>
      <c r="E192" s="95">
        <v>8015065152900</v>
      </c>
      <c r="F192" s="95" t="s">
        <v>350</v>
      </c>
      <c r="G192" s="96" t="s">
        <v>21</v>
      </c>
      <c r="H192" s="67">
        <v>2078</v>
      </c>
      <c r="I192" s="42">
        <v>0.23</v>
      </c>
      <c r="J192" s="54">
        <f t="shared" si="3"/>
        <v>2555.94</v>
      </c>
      <c r="K192" s="99" t="s">
        <v>22</v>
      </c>
      <c r="L192" s="75" t="s">
        <v>23</v>
      </c>
      <c r="M192" s="43"/>
      <c r="N192" s="75"/>
      <c r="O192" s="98" t="s">
        <v>105</v>
      </c>
      <c r="P192" s="43"/>
      <c r="Q192" s="43"/>
      <c r="R192" s="2"/>
    </row>
    <row r="193" spans="1:18" s="23" customFormat="1">
      <c r="A193" s="85">
        <v>188</v>
      </c>
      <c r="B193" s="94" t="s">
        <v>344</v>
      </c>
      <c r="C193" s="41" t="s">
        <v>351</v>
      </c>
      <c r="D193" s="69">
        <v>84151090</v>
      </c>
      <c r="E193" s="95">
        <v>8015065152917</v>
      </c>
      <c r="F193" s="95" t="s">
        <v>352</v>
      </c>
      <c r="G193" s="96" t="s">
        <v>21</v>
      </c>
      <c r="H193" s="67">
        <v>1203</v>
      </c>
      <c r="I193" s="42">
        <v>0.23</v>
      </c>
      <c r="J193" s="54">
        <f t="shared" si="3"/>
        <v>1479.69</v>
      </c>
      <c r="K193" s="99" t="s">
        <v>22</v>
      </c>
      <c r="L193" s="75" t="s">
        <v>23</v>
      </c>
      <c r="M193" s="43"/>
      <c r="N193" s="75"/>
      <c r="O193" s="98" t="s">
        <v>105</v>
      </c>
      <c r="P193" s="43"/>
      <c r="Q193" s="43"/>
      <c r="R193" s="2"/>
    </row>
    <row r="194" spans="1:18" s="23" customFormat="1">
      <c r="A194" s="85">
        <v>189</v>
      </c>
      <c r="B194" s="94" t="s">
        <v>344</v>
      </c>
      <c r="C194" s="41" t="s">
        <v>353</v>
      </c>
      <c r="D194" s="69">
        <v>84151090</v>
      </c>
      <c r="E194" s="95">
        <v>8015065152924</v>
      </c>
      <c r="F194" s="95" t="s">
        <v>354</v>
      </c>
      <c r="G194" s="96" t="s">
        <v>21</v>
      </c>
      <c r="H194" s="67">
        <v>2202</v>
      </c>
      <c r="I194" s="42">
        <v>0.23</v>
      </c>
      <c r="J194" s="54">
        <f t="shared" si="3"/>
        <v>2708.46</v>
      </c>
      <c r="K194" s="99" t="s">
        <v>22</v>
      </c>
      <c r="L194" s="75" t="s">
        <v>23</v>
      </c>
      <c r="M194" s="43"/>
      <c r="N194" s="75"/>
      <c r="O194" s="98" t="s">
        <v>105</v>
      </c>
      <c r="P194" s="43"/>
      <c r="Q194" s="43"/>
      <c r="R194" s="2"/>
    </row>
    <row r="195" spans="1:18" s="23" customFormat="1">
      <c r="A195" s="85">
        <v>190</v>
      </c>
      <c r="B195" s="94" t="s">
        <v>344</v>
      </c>
      <c r="C195" s="41" t="s">
        <v>355</v>
      </c>
      <c r="D195" s="69">
        <v>84151090</v>
      </c>
      <c r="E195" s="95">
        <v>8015065152931</v>
      </c>
      <c r="F195" s="95" t="s">
        <v>356</v>
      </c>
      <c r="G195" s="96" t="s">
        <v>21</v>
      </c>
      <c r="H195" s="67">
        <v>1926</v>
      </c>
      <c r="I195" s="42">
        <v>0.23</v>
      </c>
      <c r="J195" s="54">
        <f t="shared" si="3"/>
        <v>2368.98</v>
      </c>
      <c r="K195" s="99" t="s">
        <v>22</v>
      </c>
      <c r="L195" s="75" t="s">
        <v>23</v>
      </c>
      <c r="M195" s="43"/>
      <c r="N195" s="75"/>
      <c r="O195" s="98" t="s">
        <v>105</v>
      </c>
      <c r="P195" s="43"/>
      <c r="Q195" s="43"/>
      <c r="R195" s="2"/>
    </row>
    <row r="196" spans="1:18" s="23" customFormat="1">
      <c r="A196" s="85">
        <v>191</v>
      </c>
      <c r="B196" s="94" t="s">
        <v>344</v>
      </c>
      <c r="C196" s="41" t="s">
        <v>357</v>
      </c>
      <c r="D196" s="69">
        <v>84151090</v>
      </c>
      <c r="E196" s="95">
        <v>8015065152948</v>
      </c>
      <c r="F196" s="95" t="s">
        <v>358</v>
      </c>
      <c r="G196" s="96" t="s">
        <v>21</v>
      </c>
      <c r="H196" s="67">
        <v>4267</v>
      </c>
      <c r="I196" s="42">
        <v>0.23</v>
      </c>
      <c r="J196" s="54">
        <f t="shared" si="3"/>
        <v>5248.41</v>
      </c>
      <c r="K196" s="99" t="s">
        <v>22</v>
      </c>
      <c r="L196" s="75" t="s">
        <v>23</v>
      </c>
      <c r="M196" s="43"/>
      <c r="N196" s="75"/>
      <c r="O196" s="98" t="s">
        <v>105</v>
      </c>
      <c r="P196" s="43"/>
      <c r="Q196" s="43"/>
      <c r="R196" s="2"/>
    </row>
    <row r="197" spans="1:18" s="23" customFormat="1">
      <c r="A197" s="85">
        <v>192</v>
      </c>
      <c r="B197" s="94" t="s">
        <v>344</v>
      </c>
      <c r="C197" s="41" t="s">
        <v>359</v>
      </c>
      <c r="D197" s="69">
        <v>84151090</v>
      </c>
      <c r="E197" s="95">
        <v>8015065152955</v>
      </c>
      <c r="F197" s="95" t="s">
        <v>360</v>
      </c>
      <c r="G197" s="96" t="s">
        <v>21</v>
      </c>
      <c r="H197" s="67">
        <v>2268</v>
      </c>
      <c r="I197" s="42">
        <v>0.23</v>
      </c>
      <c r="J197" s="54">
        <f t="shared" si="3"/>
        <v>2789.64</v>
      </c>
      <c r="K197" s="99" t="s">
        <v>22</v>
      </c>
      <c r="L197" s="75" t="s">
        <v>23</v>
      </c>
      <c r="M197" s="43"/>
      <c r="N197" s="75"/>
      <c r="O197" s="98" t="s">
        <v>105</v>
      </c>
      <c r="P197" s="43"/>
      <c r="Q197" s="43"/>
      <c r="R197" s="2"/>
    </row>
    <row r="198" spans="1:18" s="23" customFormat="1">
      <c r="A198" s="85">
        <v>193</v>
      </c>
      <c r="B198" s="94" t="s">
        <v>344</v>
      </c>
      <c r="C198" s="41" t="s">
        <v>361</v>
      </c>
      <c r="D198" s="69">
        <v>84151090</v>
      </c>
      <c r="E198" s="95">
        <v>8015065152962</v>
      </c>
      <c r="F198" s="95" t="s">
        <v>362</v>
      </c>
      <c r="G198" s="96" t="s">
        <v>21</v>
      </c>
      <c r="H198" s="67">
        <v>5804</v>
      </c>
      <c r="I198" s="42">
        <v>0.23</v>
      </c>
      <c r="J198" s="54">
        <f t="shared" si="3"/>
        <v>7138.92</v>
      </c>
      <c r="K198" s="99" t="s">
        <v>22</v>
      </c>
      <c r="L198" s="75" t="s">
        <v>23</v>
      </c>
      <c r="M198" s="43"/>
      <c r="N198" s="75"/>
      <c r="O198" s="98" t="s">
        <v>105</v>
      </c>
      <c r="P198" s="43"/>
      <c r="Q198" s="43"/>
      <c r="R198" s="2"/>
    </row>
    <row r="199" spans="1:18" s="23" customFormat="1" ht="15.6" customHeight="1">
      <c r="A199" s="85">
        <v>194</v>
      </c>
      <c r="B199" s="94" t="s">
        <v>344</v>
      </c>
      <c r="C199" s="41">
        <v>99000339</v>
      </c>
      <c r="D199" s="63" t="s">
        <v>19</v>
      </c>
      <c r="E199" s="95">
        <v>5907538013319</v>
      </c>
      <c r="F199" s="95" t="s">
        <v>363</v>
      </c>
      <c r="G199" s="96" t="s">
        <v>21</v>
      </c>
      <c r="H199" s="67">
        <v>3973</v>
      </c>
      <c r="I199" s="42">
        <v>0.23</v>
      </c>
      <c r="J199" s="54">
        <f t="shared" ref="J199:J200" si="5">H199*(1+I199)</f>
        <v>4886.79</v>
      </c>
      <c r="K199" s="99" t="s">
        <v>22</v>
      </c>
      <c r="L199" s="75" t="s">
        <v>23</v>
      </c>
      <c r="M199" s="43"/>
      <c r="N199" s="75"/>
      <c r="O199" s="98"/>
      <c r="P199" s="43"/>
      <c r="Q199" s="43" t="s">
        <v>138</v>
      </c>
      <c r="R199" s="2"/>
    </row>
    <row r="200" spans="1:18" s="23" customFormat="1" ht="15.6" customHeight="1">
      <c r="A200" s="85">
        <v>195</v>
      </c>
      <c r="B200" s="94" t="s">
        <v>344</v>
      </c>
      <c r="C200" s="41">
        <v>99000340</v>
      </c>
      <c r="D200" s="63" t="s">
        <v>19</v>
      </c>
      <c r="E200" s="95">
        <v>5907538013326</v>
      </c>
      <c r="F200" s="95" t="s">
        <v>364</v>
      </c>
      <c r="G200" s="96" t="s">
        <v>21</v>
      </c>
      <c r="H200" s="67">
        <v>4252</v>
      </c>
      <c r="I200" s="42">
        <v>0.23</v>
      </c>
      <c r="J200" s="54">
        <f t="shared" si="5"/>
        <v>5229.96</v>
      </c>
      <c r="K200" s="99" t="s">
        <v>22</v>
      </c>
      <c r="L200" s="75" t="s">
        <v>23</v>
      </c>
      <c r="M200" s="43"/>
      <c r="N200" s="75"/>
      <c r="O200" s="98"/>
      <c r="P200" s="43"/>
      <c r="Q200" s="43" t="s">
        <v>138</v>
      </c>
      <c r="R200" s="2"/>
    </row>
    <row r="201" spans="1:18" s="23" customFormat="1">
      <c r="A201" s="85">
        <v>196</v>
      </c>
      <c r="B201" s="94" t="s">
        <v>344</v>
      </c>
      <c r="C201" s="41" t="s">
        <v>365</v>
      </c>
      <c r="D201" s="69">
        <v>84151090</v>
      </c>
      <c r="E201" s="95">
        <v>8015065152979</v>
      </c>
      <c r="F201" s="95" t="s">
        <v>366</v>
      </c>
      <c r="G201" s="96" t="s">
        <v>21</v>
      </c>
      <c r="H201" s="67">
        <v>1381</v>
      </c>
      <c r="I201" s="42">
        <v>0.23</v>
      </c>
      <c r="J201" s="54">
        <f t="shared" si="3"/>
        <v>1698.6299999999999</v>
      </c>
      <c r="K201" s="99" t="s">
        <v>22</v>
      </c>
      <c r="L201" s="75" t="s">
        <v>23</v>
      </c>
      <c r="M201" s="43"/>
      <c r="N201" s="75"/>
      <c r="O201" s="98" t="s">
        <v>367</v>
      </c>
      <c r="P201" s="43"/>
      <c r="Q201" s="43"/>
      <c r="R201" s="2"/>
    </row>
    <row r="202" spans="1:18" s="23" customFormat="1">
      <c r="A202" s="85">
        <v>197</v>
      </c>
      <c r="B202" s="94" t="s">
        <v>344</v>
      </c>
      <c r="C202" s="41" t="s">
        <v>368</v>
      </c>
      <c r="D202" s="69">
        <v>84151090</v>
      </c>
      <c r="E202" s="95">
        <v>8015065152986</v>
      </c>
      <c r="F202" s="95" t="s">
        <v>369</v>
      </c>
      <c r="G202" s="96" t="s">
        <v>21</v>
      </c>
      <c r="H202" s="67">
        <v>2592</v>
      </c>
      <c r="I202" s="42">
        <v>0.23</v>
      </c>
      <c r="J202" s="54">
        <f t="shared" si="3"/>
        <v>3188.16</v>
      </c>
      <c r="K202" s="99" t="s">
        <v>22</v>
      </c>
      <c r="L202" s="75" t="s">
        <v>23</v>
      </c>
      <c r="M202" s="43"/>
      <c r="N202" s="75"/>
      <c r="O202" s="98" t="s">
        <v>367</v>
      </c>
      <c r="P202" s="43"/>
      <c r="Q202" s="43"/>
      <c r="R202" s="2"/>
    </row>
    <row r="203" spans="1:18" s="23" customFormat="1">
      <c r="A203" s="85">
        <v>198</v>
      </c>
      <c r="B203" s="94" t="s">
        <v>344</v>
      </c>
      <c r="C203" s="41" t="s">
        <v>370</v>
      </c>
      <c r="D203" s="69">
        <v>84151090</v>
      </c>
      <c r="E203" s="95">
        <v>8015065152993</v>
      </c>
      <c r="F203" s="95" t="s">
        <v>371</v>
      </c>
      <c r="G203" s="96" t="s">
        <v>21</v>
      </c>
      <c r="H203" s="67">
        <v>1482</v>
      </c>
      <c r="I203" s="42">
        <v>0.23</v>
      </c>
      <c r="J203" s="54">
        <f t="shared" si="3"/>
        <v>1822.86</v>
      </c>
      <c r="K203" s="99" t="s">
        <v>22</v>
      </c>
      <c r="L203" s="75" t="s">
        <v>23</v>
      </c>
      <c r="M203" s="43"/>
      <c r="N203" s="75"/>
      <c r="O203" s="98" t="s">
        <v>367</v>
      </c>
      <c r="P203" s="43"/>
      <c r="Q203" s="43"/>
      <c r="R203" s="2"/>
    </row>
    <row r="204" spans="1:18" s="23" customFormat="1">
      <c r="A204" s="85">
        <v>199</v>
      </c>
      <c r="B204" s="94" t="s">
        <v>344</v>
      </c>
      <c r="C204" s="41" t="s">
        <v>372</v>
      </c>
      <c r="D204" s="69">
        <v>84151090</v>
      </c>
      <c r="E204" s="95">
        <v>8015065153006</v>
      </c>
      <c r="F204" s="95" t="s">
        <v>373</v>
      </c>
      <c r="G204" s="96" t="s">
        <v>21</v>
      </c>
      <c r="H204" s="67">
        <v>2770</v>
      </c>
      <c r="I204" s="42">
        <v>0.23</v>
      </c>
      <c r="J204" s="54">
        <f t="shared" si="3"/>
        <v>3407.1</v>
      </c>
      <c r="K204" s="99" t="s">
        <v>22</v>
      </c>
      <c r="L204" s="75" t="s">
        <v>23</v>
      </c>
      <c r="M204" s="43"/>
      <c r="N204" s="75"/>
      <c r="O204" s="98" t="s">
        <v>367</v>
      </c>
      <c r="P204" s="43"/>
      <c r="Q204" s="43"/>
      <c r="R204" s="2"/>
    </row>
    <row r="205" spans="1:18" s="23" customFormat="1">
      <c r="A205" s="85">
        <v>200</v>
      </c>
      <c r="B205" s="94" t="s">
        <v>344</v>
      </c>
      <c r="C205" s="41" t="s">
        <v>374</v>
      </c>
      <c r="D205" s="69">
        <v>84151090</v>
      </c>
      <c r="E205" s="95">
        <v>8015065153013</v>
      </c>
      <c r="F205" s="95" t="s">
        <v>375</v>
      </c>
      <c r="G205" s="96" t="s">
        <v>21</v>
      </c>
      <c r="H205" s="67">
        <v>4673</v>
      </c>
      <c r="I205" s="42">
        <v>0.23</v>
      </c>
      <c r="J205" s="54">
        <f t="shared" si="3"/>
        <v>5747.79</v>
      </c>
      <c r="K205" s="99" t="s">
        <v>22</v>
      </c>
      <c r="L205" s="75" t="s">
        <v>23</v>
      </c>
      <c r="M205" s="43"/>
      <c r="N205" s="75"/>
      <c r="O205" s="98" t="s">
        <v>367</v>
      </c>
      <c r="P205" s="43"/>
      <c r="Q205" s="43"/>
      <c r="R205" s="2"/>
    </row>
    <row r="206" spans="1:18" s="23" customFormat="1">
      <c r="A206" s="85">
        <v>201</v>
      </c>
      <c r="B206" s="94" t="s">
        <v>344</v>
      </c>
      <c r="C206" s="41" t="s">
        <v>376</v>
      </c>
      <c r="D206" s="69">
        <v>84151090</v>
      </c>
      <c r="E206" s="95">
        <v>8015065153020</v>
      </c>
      <c r="F206" s="95" t="s">
        <v>377</v>
      </c>
      <c r="G206" s="96" t="s">
        <v>21</v>
      </c>
      <c r="H206" s="67">
        <v>6702</v>
      </c>
      <c r="I206" s="42">
        <v>0.23</v>
      </c>
      <c r="J206" s="54">
        <f t="shared" si="3"/>
        <v>8243.4599999999991</v>
      </c>
      <c r="K206" s="99" t="s">
        <v>22</v>
      </c>
      <c r="L206" s="75" t="s">
        <v>23</v>
      </c>
      <c r="M206" s="43"/>
      <c r="N206" s="75"/>
      <c r="O206" s="98" t="s">
        <v>367</v>
      </c>
      <c r="P206" s="43"/>
      <c r="Q206" s="43"/>
      <c r="R206" s="2"/>
    </row>
    <row r="207" spans="1:18" s="23" customFormat="1">
      <c r="A207" s="85">
        <v>202</v>
      </c>
      <c r="B207" s="94" t="s">
        <v>344</v>
      </c>
      <c r="C207" s="41" t="s">
        <v>378</v>
      </c>
      <c r="D207" s="69">
        <v>84151090</v>
      </c>
      <c r="E207" s="95">
        <v>8015065153037</v>
      </c>
      <c r="F207" s="95" t="s">
        <v>379</v>
      </c>
      <c r="G207" s="96" t="s">
        <v>21</v>
      </c>
      <c r="H207" s="67">
        <v>6987</v>
      </c>
      <c r="I207" s="42">
        <v>0.23</v>
      </c>
      <c r="J207" s="54">
        <f t="shared" si="3"/>
        <v>8594.01</v>
      </c>
      <c r="K207" s="99" t="s">
        <v>22</v>
      </c>
      <c r="L207" s="75" t="s">
        <v>23</v>
      </c>
      <c r="M207" s="43"/>
      <c r="N207" s="75"/>
      <c r="O207" s="98" t="s">
        <v>367</v>
      </c>
      <c r="P207" s="43"/>
      <c r="Q207" s="43"/>
      <c r="R207" s="2"/>
    </row>
    <row r="208" spans="1:18" s="23" customFormat="1">
      <c r="A208" s="85">
        <v>203</v>
      </c>
      <c r="B208" s="94" t="s">
        <v>344</v>
      </c>
      <c r="C208" s="41" t="s">
        <v>380</v>
      </c>
      <c r="D208" s="69">
        <v>84151090</v>
      </c>
      <c r="E208" s="95">
        <v>8015065153044</v>
      </c>
      <c r="F208" s="95" t="s">
        <v>381</v>
      </c>
      <c r="G208" s="96" t="s">
        <v>21</v>
      </c>
      <c r="H208" s="67">
        <v>9903</v>
      </c>
      <c r="I208" s="42">
        <v>0.23</v>
      </c>
      <c r="J208" s="54">
        <f t="shared" si="3"/>
        <v>12180.69</v>
      </c>
      <c r="K208" s="99" t="s">
        <v>22</v>
      </c>
      <c r="L208" s="75" t="s">
        <v>75</v>
      </c>
      <c r="M208" s="43"/>
      <c r="N208" s="75"/>
      <c r="O208" s="98" t="s">
        <v>367</v>
      </c>
      <c r="P208" s="43"/>
      <c r="Q208" s="43"/>
      <c r="R208" s="2"/>
    </row>
    <row r="209" spans="1:18" s="23" customFormat="1">
      <c r="A209" s="85">
        <v>204</v>
      </c>
      <c r="B209" s="94" t="s">
        <v>344</v>
      </c>
      <c r="C209" s="41" t="s">
        <v>382</v>
      </c>
      <c r="D209" s="69">
        <v>84151090</v>
      </c>
      <c r="E209" s="95">
        <v>8015065153051</v>
      </c>
      <c r="F209" s="95" t="s">
        <v>383</v>
      </c>
      <c r="G209" s="96" t="s">
        <v>21</v>
      </c>
      <c r="H209" s="67">
        <v>10892</v>
      </c>
      <c r="I209" s="42">
        <v>0.23</v>
      </c>
      <c r="J209" s="54">
        <f t="shared" si="3"/>
        <v>13397.16</v>
      </c>
      <c r="K209" s="99" t="s">
        <v>22</v>
      </c>
      <c r="L209" s="75" t="s">
        <v>75</v>
      </c>
      <c r="M209" s="43"/>
      <c r="N209" s="75"/>
      <c r="O209" s="98" t="s">
        <v>367</v>
      </c>
      <c r="P209" s="43"/>
      <c r="Q209" s="43"/>
      <c r="R209" s="2"/>
    </row>
    <row r="210" spans="1:18" s="23" customFormat="1">
      <c r="A210" s="85">
        <v>205</v>
      </c>
      <c r="B210" s="94" t="s">
        <v>344</v>
      </c>
      <c r="C210" s="41" t="s">
        <v>384</v>
      </c>
      <c r="D210" s="69">
        <v>84151090</v>
      </c>
      <c r="E210" s="95">
        <v>8015065153068</v>
      </c>
      <c r="F210" s="95" t="s">
        <v>385</v>
      </c>
      <c r="G210" s="96" t="s">
        <v>21</v>
      </c>
      <c r="H210" s="67">
        <v>14013</v>
      </c>
      <c r="I210" s="42">
        <v>0.23</v>
      </c>
      <c r="J210" s="54">
        <f t="shared" si="3"/>
        <v>17235.989999999998</v>
      </c>
      <c r="K210" s="99" t="s">
        <v>22</v>
      </c>
      <c r="L210" s="75" t="s">
        <v>75</v>
      </c>
      <c r="M210" s="43"/>
      <c r="N210" s="75"/>
      <c r="O210" s="98" t="s">
        <v>367</v>
      </c>
      <c r="P210" s="43"/>
      <c r="Q210" s="43"/>
      <c r="R210" s="2"/>
    </row>
    <row r="211" spans="1:18" s="23" customFormat="1">
      <c r="A211" s="85">
        <v>206</v>
      </c>
      <c r="B211" s="94" t="s">
        <v>344</v>
      </c>
      <c r="C211" s="41" t="s">
        <v>386</v>
      </c>
      <c r="D211" s="69">
        <v>84151090</v>
      </c>
      <c r="E211" s="95">
        <v>8015065153174</v>
      </c>
      <c r="F211" s="95" t="s">
        <v>387</v>
      </c>
      <c r="G211" s="96" t="s">
        <v>21</v>
      </c>
      <c r="H211" s="67">
        <v>507</v>
      </c>
      <c r="I211" s="42">
        <v>0.23</v>
      </c>
      <c r="J211" s="54">
        <f t="shared" si="3"/>
        <v>623.61</v>
      </c>
      <c r="K211" s="99" t="s">
        <v>22</v>
      </c>
      <c r="L211" s="75" t="s">
        <v>75</v>
      </c>
      <c r="M211" s="43"/>
      <c r="N211" s="75"/>
      <c r="O211" s="98" t="s">
        <v>367</v>
      </c>
      <c r="P211" s="43"/>
      <c r="Q211" s="43"/>
      <c r="R211" s="2"/>
    </row>
    <row r="212" spans="1:18" s="23" customFormat="1">
      <c r="A212" s="85">
        <v>207</v>
      </c>
      <c r="B212" s="94" t="s">
        <v>344</v>
      </c>
      <c r="C212" s="41" t="s">
        <v>388</v>
      </c>
      <c r="D212" s="69">
        <v>84151090</v>
      </c>
      <c r="E212" s="95">
        <v>8015065153075</v>
      </c>
      <c r="F212" s="95" t="s">
        <v>389</v>
      </c>
      <c r="G212" s="96" t="s">
        <v>21</v>
      </c>
      <c r="H212" s="67">
        <v>3146</v>
      </c>
      <c r="I212" s="42">
        <v>0.23</v>
      </c>
      <c r="J212" s="54">
        <f t="shared" si="3"/>
        <v>3869.58</v>
      </c>
      <c r="K212" s="99" t="s">
        <v>22</v>
      </c>
      <c r="L212" s="75" t="s">
        <v>75</v>
      </c>
      <c r="M212" s="43"/>
      <c r="N212" s="75"/>
      <c r="O212" s="98" t="s">
        <v>367</v>
      </c>
      <c r="P212" s="43"/>
      <c r="Q212" s="43"/>
      <c r="R212" s="2"/>
    </row>
    <row r="213" spans="1:18" s="23" customFormat="1">
      <c r="A213" s="85">
        <v>208</v>
      </c>
      <c r="B213" s="94" t="s">
        <v>344</v>
      </c>
      <c r="C213" s="41" t="s">
        <v>390</v>
      </c>
      <c r="D213" s="69">
        <v>84151090</v>
      </c>
      <c r="E213" s="95">
        <v>8015065153082</v>
      </c>
      <c r="F213" s="95" t="s">
        <v>391</v>
      </c>
      <c r="G213" s="96" t="s">
        <v>21</v>
      </c>
      <c r="H213" s="67">
        <v>3171</v>
      </c>
      <c r="I213" s="42">
        <v>0.23</v>
      </c>
      <c r="J213" s="54">
        <f t="shared" si="3"/>
        <v>3900.33</v>
      </c>
      <c r="K213" s="99" t="s">
        <v>22</v>
      </c>
      <c r="L213" s="75" t="s">
        <v>75</v>
      </c>
      <c r="M213" s="43"/>
      <c r="N213" s="75"/>
      <c r="O213" s="98" t="s">
        <v>367</v>
      </c>
      <c r="P213" s="43"/>
      <c r="Q213" s="43"/>
      <c r="R213" s="2"/>
    </row>
    <row r="214" spans="1:18" s="23" customFormat="1">
      <c r="A214" s="85">
        <v>209</v>
      </c>
      <c r="B214" s="94" t="s">
        <v>344</v>
      </c>
      <c r="C214" s="41" t="s">
        <v>392</v>
      </c>
      <c r="D214" s="69">
        <v>84151090</v>
      </c>
      <c r="E214" s="95">
        <v>8015065153099</v>
      </c>
      <c r="F214" s="95" t="s">
        <v>393</v>
      </c>
      <c r="G214" s="96" t="s">
        <v>21</v>
      </c>
      <c r="H214" s="67">
        <v>3273</v>
      </c>
      <c r="I214" s="42">
        <v>0.23</v>
      </c>
      <c r="J214" s="54">
        <f t="shared" si="3"/>
        <v>4025.79</v>
      </c>
      <c r="K214" s="99" t="s">
        <v>22</v>
      </c>
      <c r="L214" s="75" t="s">
        <v>75</v>
      </c>
      <c r="M214" s="43"/>
      <c r="N214" s="75"/>
      <c r="O214" s="98" t="s">
        <v>367</v>
      </c>
      <c r="P214" s="43"/>
      <c r="Q214" s="43"/>
      <c r="R214" s="2"/>
    </row>
    <row r="215" spans="1:18" s="23" customFormat="1">
      <c r="A215" s="85">
        <v>210</v>
      </c>
      <c r="B215" s="94" t="s">
        <v>344</v>
      </c>
      <c r="C215" s="41" t="s">
        <v>394</v>
      </c>
      <c r="D215" s="69">
        <v>84151090</v>
      </c>
      <c r="E215" s="95">
        <v>8015065153167</v>
      </c>
      <c r="F215" s="95" t="s">
        <v>395</v>
      </c>
      <c r="G215" s="96" t="s">
        <v>21</v>
      </c>
      <c r="H215" s="67">
        <v>3171</v>
      </c>
      <c r="I215" s="42">
        <v>0.23</v>
      </c>
      <c r="J215" s="54">
        <f t="shared" si="3"/>
        <v>3900.33</v>
      </c>
      <c r="K215" s="99" t="s">
        <v>22</v>
      </c>
      <c r="L215" s="75" t="s">
        <v>75</v>
      </c>
      <c r="M215" s="43"/>
      <c r="N215" s="75"/>
      <c r="O215" s="98" t="s">
        <v>367</v>
      </c>
      <c r="P215" s="43"/>
      <c r="Q215" s="43"/>
      <c r="R215" s="2"/>
    </row>
    <row r="216" spans="1:18" s="23" customFormat="1">
      <c r="A216" s="85">
        <v>211</v>
      </c>
      <c r="B216" s="94" t="s">
        <v>344</v>
      </c>
      <c r="C216" s="41" t="s">
        <v>396</v>
      </c>
      <c r="D216" s="69">
        <v>84151090</v>
      </c>
      <c r="E216" s="95">
        <v>8015065153136</v>
      </c>
      <c r="F216" s="95" t="s">
        <v>397</v>
      </c>
      <c r="G216" s="96" t="s">
        <v>21</v>
      </c>
      <c r="H216" s="67">
        <v>2816</v>
      </c>
      <c r="I216" s="42">
        <v>0.23</v>
      </c>
      <c r="J216" s="54">
        <f t="shared" si="3"/>
        <v>3463.68</v>
      </c>
      <c r="K216" s="99" t="s">
        <v>22</v>
      </c>
      <c r="L216" s="75" t="s">
        <v>75</v>
      </c>
      <c r="M216" s="43"/>
      <c r="N216" s="75"/>
      <c r="O216" s="98" t="s">
        <v>367</v>
      </c>
      <c r="P216" s="43"/>
      <c r="Q216" s="43"/>
      <c r="R216" s="2"/>
    </row>
    <row r="217" spans="1:18" s="23" customFormat="1">
      <c r="A217" s="85">
        <v>212</v>
      </c>
      <c r="B217" s="94" t="s">
        <v>344</v>
      </c>
      <c r="C217" s="41" t="s">
        <v>398</v>
      </c>
      <c r="D217" s="69">
        <v>84151090</v>
      </c>
      <c r="E217" s="95">
        <v>8015065153143</v>
      </c>
      <c r="F217" s="95" t="s">
        <v>399</v>
      </c>
      <c r="G217" s="96" t="s">
        <v>21</v>
      </c>
      <c r="H217" s="67">
        <v>2841</v>
      </c>
      <c r="I217" s="42">
        <v>0.23</v>
      </c>
      <c r="J217" s="54">
        <f t="shared" si="3"/>
        <v>3494.43</v>
      </c>
      <c r="K217" s="99" t="s">
        <v>22</v>
      </c>
      <c r="L217" s="75" t="s">
        <v>75</v>
      </c>
      <c r="M217" s="43"/>
      <c r="N217" s="75"/>
      <c r="O217" s="98" t="s">
        <v>367</v>
      </c>
      <c r="P217" s="43"/>
      <c r="Q217" s="43"/>
      <c r="R217" s="2"/>
    </row>
    <row r="218" spans="1:18" s="23" customFormat="1">
      <c r="A218" s="85">
        <v>213</v>
      </c>
      <c r="B218" s="94" t="s">
        <v>344</v>
      </c>
      <c r="C218" s="41" t="s">
        <v>400</v>
      </c>
      <c r="D218" s="69">
        <v>84151090</v>
      </c>
      <c r="E218" s="95">
        <v>8015065153150</v>
      </c>
      <c r="F218" s="95" t="s">
        <v>401</v>
      </c>
      <c r="G218" s="96" t="s">
        <v>21</v>
      </c>
      <c r="H218" s="67">
        <v>3019</v>
      </c>
      <c r="I218" s="42">
        <v>0.23</v>
      </c>
      <c r="J218" s="54">
        <f t="shared" si="3"/>
        <v>3713.37</v>
      </c>
      <c r="K218" s="99" t="s">
        <v>22</v>
      </c>
      <c r="L218" s="75" t="s">
        <v>75</v>
      </c>
      <c r="M218" s="43"/>
      <c r="N218" s="75"/>
      <c r="O218" s="98" t="s">
        <v>367</v>
      </c>
      <c r="P218" s="43"/>
      <c r="Q218" s="43"/>
      <c r="R218" s="2"/>
    </row>
    <row r="219" spans="1:18" s="23" customFormat="1">
      <c r="A219" s="85">
        <v>214</v>
      </c>
      <c r="B219" s="94" t="s">
        <v>344</v>
      </c>
      <c r="C219" s="41" t="s">
        <v>402</v>
      </c>
      <c r="D219" s="69">
        <v>84151090</v>
      </c>
      <c r="E219" s="95">
        <v>8015065153105</v>
      </c>
      <c r="F219" s="95" t="s">
        <v>403</v>
      </c>
      <c r="G219" s="96" t="s">
        <v>21</v>
      </c>
      <c r="H219" s="67">
        <v>2867</v>
      </c>
      <c r="I219" s="42">
        <v>0.23</v>
      </c>
      <c r="J219" s="54">
        <f t="shared" si="3"/>
        <v>3526.41</v>
      </c>
      <c r="K219" s="99" t="s">
        <v>22</v>
      </c>
      <c r="L219" s="75" t="s">
        <v>75</v>
      </c>
      <c r="M219" s="43"/>
      <c r="N219" s="75"/>
      <c r="O219" s="98" t="s">
        <v>367</v>
      </c>
      <c r="P219" s="43"/>
      <c r="Q219" s="43"/>
      <c r="R219" s="2"/>
    </row>
    <row r="220" spans="1:18" s="23" customFormat="1">
      <c r="A220" s="85">
        <v>215</v>
      </c>
      <c r="B220" s="94" t="s">
        <v>344</v>
      </c>
      <c r="C220" s="41" t="s">
        <v>404</v>
      </c>
      <c r="D220" s="69">
        <v>84151090</v>
      </c>
      <c r="E220" s="95">
        <v>8015065153112</v>
      </c>
      <c r="F220" s="95" t="s">
        <v>405</v>
      </c>
      <c r="G220" s="96" t="s">
        <v>21</v>
      </c>
      <c r="H220" s="67">
        <v>2892</v>
      </c>
      <c r="I220" s="42">
        <v>0.23</v>
      </c>
      <c r="J220" s="54">
        <f t="shared" si="3"/>
        <v>3557.16</v>
      </c>
      <c r="K220" s="99" t="s">
        <v>22</v>
      </c>
      <c r="L220" s="75" t="s">
        <v>75</v>
      </c>
      <c r="M220" s="43"/>
      <c r="N220" s="75"/>
      <c r="O220" s="98" t="s">
        <v>367</v>
      </c>
      <c r="P220" s="43"/>
      <c r="Q220" s="43"/>
      <c r="R220" s="2"/>
    </row>
    <row r="221" spans="1:18" s="23" customFormat="1">
      <c r="A221" s="85">
        <v>216</v>
      </c>
      <c r="B221" s="94" t="s">
        <v>344</v>
      </c>
      <c r="C221" s="41" t="s">
        <v>406</v>
      </c>
      <c r="D221" s="69">
        <v>84151090</v>
      </c>
      <c r="E221" s="95">
        <v>8015065153129</v>
      </c>
      <c r="F221" s="95" t="s">
        <v>407</v>
      </c>
      <c r="G221" s="96" t="s">
        <v>21</v>
      </c>
      <c r="H221" s="67">
        <v>3171</v>
      </c>
      <c r="I221" s="42">
        <v>0.23</v>
      </c>
      <c r="J221" s="54">
        <f t="shared" si="3"/>
        <v>3900.33</v>
      </c>
      <c r="K221" s="99" t="s">
        <v>22</v>
      </c>
      <c r="L221" s="75" t="s">
        <v>75</v>
      </c>
      <c r="M221" s="43"/>
      <c r="N221" s="75"/>
      <c r="O221" s="98" t="s">
        <v>367</v>
      </c>
      <c r="P221" s="43"/>
      <c r="Q221" s="43"/>
      <c r="R221" s="2"/>
    </row>
    <row r="222" spans="1:18" s="23" customFormat="1">
      <c r="A222" s="85">
        <v>217</v>
      </c>
      <c r="B222" s="94" t="s">
        <v>344</v>
      </c>
      <c r="C222" s="41" t="s">
        <v>408</v>
      </c>
      <c r="D222" s="69">
        <v>85176990</v>
      </c>
      <c r="E222" s="95">
        <v>8015065154539</v>
      </c>
      <c r="F222" s="63" t="s">
        <v>409</v>
      </c>
      <c r="G222" s="96" t="s">
        <v>21</v>
      </c>
      <c r="H222" s="67">
        <v>127</v>
      </c>
      <c r="I222" s="42">
        <v>0.23</v>
      </c>
      <c r="J222" s="54">
        <f t="shared" si="3"/>
        <v>156.21</v>
      </c>
      <c r="K222" s="99" t="s">
        <v>22</v>
      </c>
      <c r="L222" s="75" t="s">
        <v>23</v>
      </c>
      <c r="M222" s="43"/>
      <c r="N222" s="75"/>
      <c r="O222" s="98" t="s">
        <v>410</v>
      </c>
      <c r="P222" s="43"/>
      <c r="Q222" s="43"/>
      <c r="R222" s="2"/>
    </row>
    <row r="223" spans="1:18" s="23" customFormat="1">
      <c r="A223" s="85">
        <v>218</v>
      </c>
      <c r="B223" s="94" t="s">
        <v>344</v>
      </c>
      <c r="C223" s="41" t="s">
        <v>411</v>
      </c>
      <c r="D223" s="69">
        <v>85176990</v>
      </c>
      <c r="E223" s="95">
        <v>8015065154584</v>
      </c>
      <c r="F223" s="63" t="s">
        <v>412</v>
      </c>
      <c r="G223" s="96" t="s">
        <v>21</v>
      </c>
      <c r="H223" s="67">
        <v>355</v>
      </c>
      <c r="I223" s="42">
        <v>0.23</v>
      </c>
      <c r="J223" s="54">
        <f t="shared" si="3"/>
        <v>436.65</v>
      </c>
      <c r="K223" s="99" t="s">
        <v>22</v>
      </c>
      <c r="L223" s="75" t="s">
        <v>75</v>
      </c>
      <c r="M223" s="43"/>
      <c r="N223" s="75"/>
      <c r="O223" s="98" t="s">
        <v>410</v>
      </c>
      <c r="P223" s="43"/>
      <c r="Q223" s="43"/>
      <c r="R223" s="2"/>
    </row>
    <row r="224" spans="1:18" s="23" customFormat="1">
      <c r="A224" s="85">
        <v>219</v>
      </c>
      <c r="B224" s="94" t="s">
        <v>344</v>
      </c>
      <c r="C224" s="41" t="s">
        <v>413</v>
      </c>
      <c r="D224" s="69">
        <v>85176990</v>
      </c>
      <c r="E224" s="95">
        <v>8015065154577</v>
      </c>
      <c r="F224" s="63" t="s">
        <v>414</v>
      </c>
      <c r="G224" s="96" t="s">
        <v>21</v>
      </c>
      <c r="H224" s="67">
        <v>127</v>
      </c>
      <c r="I224" s="42">
        <v>0.23</v>
      </c>
      <c r="J224" s="54">
        <f t="shared" si="3"/>
        <v>156.21</v>
      </c>
      <c r="K224" s="99" t="s">
        <v>22</v>
      </c>
      <c r="L224" s="75" t="s">
        <v>75</v>
      </c>
      <c r="M224" s="43"/>
      <c r="N224" s="75"/>
      <c r="O224" s="98" t="s">
        <v>410</v>
      </c>
      <c r="P224" s="43"/>
      <c r="Q224" s="43"/>
      <c r="R224" s="2"/>
    </row>
    <row r="225" spans="1:18" s="23" customFormat="1">
      <c r="A225" s="85">
        <v>220</v>
      </c>
      <c r="B225" s="94" t="s">
        <v>344</v>
      </c>
      <c r="C225" s="41" t="s">
        <v>415</v>
      </c>
      <c r="D225" s="69">
        <v>39259080</v>
      </c>
      <c r="E225" s="95">
        <v>8015065156823</v>
      </c>
      <c r="F225" s="63" t="s">
        <v>416</v>
      </c>
      <c r="G225" s="96" t="s">
        <v>21</v>
      </c>
      <c r="H225" s="67">
        <v>203</v>
      </c>
      <c r="I225" s="42">
        <v>0.23</v>
      </c>
      <c r="J225" s="54">
        <f t="shared" si="3"/>
        <v>249.69</v>
      </c>
      <c r="K225" s="99" t="s">
        <v>22</v>
      </c>
      <c r="L225" s="75" t="s">
        <v>75</v>
      </c>
      <c r="M225" s="43"/>
      <c r="N225" s="75"/>
      <c r="O225" s="98" t="s">
        <v>417</v>
      </c>
      <c r="P225" s="43"/>
      <c r="Q225" s="43"/>
      <c r="R225" s="2"/>
    </row>
    <row r="226" spans="1:18" s="23" customFormat="1" ht="31.5">
      <c r="A226" s="85">
        <v>221</v>
      </c>
      <c r="B226" s="94" t="s">
        <v>344</v>
      </c>
      <c r="C226" s="41" t="s">
        <v>418</v>
      </c>
      <c r="D226" s="69">
        <v>39269097</v>
      </c>
      <c r="E226" s="95">
        <v>8015065156809</v>
      </c>
      <c r="F226" s="63" t="s">
        <v>419</v>
      </c>
      <c r="G226" s="96" t="s">
        <v>21</v>
      </c>
      <c r="H226" s="67">
        <v>436</v>
      </c>
      <c r="I226" s="42">
        <v>0.23</v>
      </c>
      <c r="J226" s="54">
        <f t="shared" si="3"/>
        <v>536.28</v>
      </c>
      <c r="K226" s="99" t="s">
        <v>22</v>
      </c>
      <c r="L226" s="75" t="s">
        <v>75</v>
      </c>
      <c r="M226" s="43"/>
      <c r="N226" s="75"/>
      <c r="O226" s="98" t="s">
        <v>420</v>
      </c>
      <c r="P226" s="43"/>
      <c r="Q226" s="43"/>
      <c r="R226" s="2"/>
    </row>
    <row r="227" spans="1:18" s="23" customFormat="1" ht="31.5">
      <c r="A227" s="85">
        <v>222</v>
      </c>
      <c r="B227" s="94" t="s">
        <v>344</v>
      </c>
      <c r="C227" s="41" t="s">
        <v>421</v>
      </c>
      <c r="D227" s="69">
        <v>39269097</v>
      </c>
      <c r="E227" s="95">
        <v>8015065156816</v>
      </c>
      <c r="F227" s="63" t="s">
        <v>422</v>
      </c>
      <c r="G227" s="96" t="s">
        <v>21</v>
      </c>
      <c r="H227" s="67">
        <v>533</v>
      </c>
      <c r="I227" s="42">
        <v>0.23</v>
      </c>
      <c r="J227" s="54">
        <f t="shared" si="3"/>
        <v>655.59</v>
      </c>
      <c r="K227" s="99" t="s">
        <v>22</v>
      </c>
      <c r="L227" s="75" t="s">
        <v>75</v>
      </c>
      <c r="M227" s="43"/>
      <c r="N227" s="75"/>
      <c r="O227" s="98" t="s">
        <v>420</v>
      </c>
      <c r="P227" s="43"/>
      <c r="Q227" s="43"/>
      <c r="R227" s="2"/>
    </row>
    <row r="228" spans="1:18" s="23" customFormat="1" ht="31.5">
      <c r="A228" s="85">
        <v>223</v>
      </c>
      <c r="B228" s="94" t="s">
        <v>344</v>
      </c>
      <c r="C228" s="41" t="s">
        <v>423</v>
      </c>
      <c r="D228" s="70">
        <v>73269098</v>
      </c>
      <c r="E228" s="95">
        <v>8015065150791</v>
      </c>
      <c r="F228" s="63" t="s">
        <v>424</v>
      </c>
      <c r="G228" s="96" t="s">
        <v>21</v>
      </c>
      <c r="H228" s="67">
        <v>873</v>
      </c>
      <c r="I228" s="42">
        <v>0.23</v>
      </c>
      <c r="J228" s="54">
        <f t="shared" si="3"/>
        <v>1073.79</v>
      </c>
      <c r="K228" s="100" t="s">
        <v>22</v>
      </c>
      <c r="L228" s="75" t="s">
        <v>75</v>
      </c>
      <c r="M228" s="43"/>
      <c r="N228" s="75"/>
      <c r="O228" s="98" t="s">
        <v>425</v>
      </c>
      <c r="P228" s="43"/>
      <c r="Q228" s="43"/>
      <c r="R228" s="2"/>
    </row>
    <row r="229" spans="1:18" s="23" customFormat="1" ht="16.5" thickBot="1">
      <c r="A229" s="85">
        <v>224</v>
      </c>
      <c r="B229" s="89" t="s">
        <v>344</v>
      </c>
      <c r="C229" s="71" t="s">
        <v>426</v>
      </c>
      <c r="D229" s="72">
        <v>73269098</v>
      </c>
      <c r="E229" s="101">
        <v>8015065156793</v>
      </c>
      <c r="F229" s="90" t="s">
        <v>427</v>
      </c>
      <c r="G229" s="91" t="s">
        <v>21</v>
      </c>
      <c r="H229" s="57">
        <v>1268</v>
      </c>
      <c r="I229" s="37">
        <v>0.23</v>
      </c>
      <c r="J229" s="51">
        <f t="shared" si="3"/>
        <v>1559.6399999999999</v>
      </c>
      <c r="K229" s="92" t="s">
        <v>22</v>
      </c>
      <c r="L229" s="74" t="s">
        <v>75</v>
      </c>
      <c r="M229" s="38"/>
      <c r="N229" s="83"/>
      <c r="O229" s="102" t="s">
        <v>425</v>
      </c>
      <c r="P229" s="38"/>
      <c r="Q229" s="38"/>
      <c r="R229" s="2"/>
    </row>
    <row r="230" spans="1:18" s="23" customFormat="1" ht="16.5" thickTop="1">
      <c r="A230" s="85">
        <v>225</v>
      </c>
      <c r="B230" s="103" t="s">
        <v>428</v>
      </c>
      <c r="C230" s="39">
        <v>99000345</v>
      </c>
      <c r="D230" s="62" t="s">
        <v>19</v>
      </c>
      <c r="E230" s="104">
        <v>5907538013357</v>
      </c>
      <c r="F230" s="104" t="s">
        <v>429</v>
      </c>
      <c r="G230" s="105" t="s">
        <v>21</v>
      </c>
      <c r="H230" s="52">
        <v>11596</v>
      </c>
      <c r="I230" s="40">
        <v>0.23</v>
      </c>
      <c r="J230" s="53">
        <f t="shared" si="3"/>
        <v>14263.08</v>
      </c>
      <c r="K230" s="106" t="s">
        <v>22</v>
      </c>
      <c r="L230" s="76" t="s">
        <v>23</v>
      </c>
      <c r="M230" s="35"/>
      <c r="N230" s="76"/>
      <c r="O230" s="107"/>
      <c r="P230" s="35"/>
      <c r="Q230" s="35" t="s">
        <v>19</v>
      </c>
      <c r="R230" s="2"/>
    </row>
    <row r="231" spans="1:18" s="23" customFormat="1">
      <c r="A231" s="85">
        <v>226</v>
      </c>
      <c r="B231" s="94" t="s">
        <v>428</v>
      </c>
      <c r="C231" s="41">
        <v>99000346</v>
      </c>
      <c r="D231" s="63" t="s">
        <v>19</v>
      </c>
      <c r="E231" s="104">
        <v>5907538013364</v>
      </c>
      <c r="F231" s="41" t="s">
        <v>430</v>
      </c>
      <c r="G231" s="96" t="s">
        <v>21</v>
      </c>
      <c r="H231" s="67">
        <v>12048</v>
      </c>
      <c r="I231" s="42">
        <v>0.23</v>
      </c>
      <c r="J231" s="54">
        <f t="shared" si="3"/>
        <v>14819.039999999999</v>
      </c>
      <c r="K231" s="87" t="s">
        <v>22</v>
      </c>
      <c r="L231" s="75" t="s">
        <v>23</v>
      </c>
      <c r="M231" s="43"/>
      <c r="N231" s="73"/>
      <c r="O231" s="98"/>
      <c r="P231" s="43"/>
      <c r="Q231" s="43" t="s">
        <v>19</v>
      </c>
      <c r="R231" s="2"/>
    </row>
    <row r="232" spans="1:18" s="23" customFormat="1">
      <c r="A232" s="85">
        <v>227</v>
      </c>
      <c r="B232" s="94" t="s">
        <v>428</v>
      </c>
      <c r="C232" s="41">
        <v>99000347</v>
      </c>
      <c r="D232" s="63" t="s">
        <v>19</v>
      </c>
      <c r="E232" s="104">
        <v>5907538013371</v>
      </c>
      <c r="F232" s="41" t="s">
        <v>431</v>
      </c>
      <c r="G232" s="96" t="s">
        <v>21</v>
      </c>
      <c r="H232" s="67">
        <v>12486</v>
      </c>
      <c r="I232" s="42">
        <v>0.23</v>
      </c>
      <c r="J232" s="54">
        <f t="shared" si="3"/>
        <v>15357.78</v>
      </c>
      <c r="K232" s="87" t="s">
        <v>22</v>
      </c>
      <c r="L232" s="75" t="s">
        <v>23</v>
      </c>
      <c r="M232" s="43"/>
      <c r="N232" s="73"/>
      <c r="O232" s="98"/>
      <c r="P232" s="43"/>
      <c r="Q232" s="43" t="s">
        <v>19</v>
      </c>
      <c r="R232" s="2"/>
    </row>
    <row r="233" spans="1:18" s="23" customFormat="1">
      <c r="A233" s="85">
        <v>228</v>
      </c>
      <c r="B233" s="94" t="s">
        <v>428</v>
      </c>
      <c r="C233" s="41">
        <v>99000348</v>
      </c>
      <c r="D233" s="63" t="s">
        <v>19</v>
      </c>
      <c r="E233" s="104">
        <v>5907538013388</v>
      </c>
      <c r="F233" s="41" t="s">
        <v>432</v>
      </c>
      <c r="G233" s="96" t="s">
        <v>21</v>
      </c>
      <c r="H233" s="67">
        <v>12653</v>
      </c>
      <c r="I233" s="42">
        <v>0.23</v>
      </c>
      <c r="J233" s="54">
        <f t="shared" si="3"/>
        <v>15563.19</v>
      </c>
      <c r="K233" s="87" t="s">
        <v>22</v>
      </c>
      <c r="L233" s="75" t="s">
        <v>23</v>
      </c>
      <c r="M233" s="43"/>
      <c r="N233" s="73"/>
      <c r="O233" s="98"/>
      <c r="P233" s="43"/>
      <c r="Q233" s="43" t="s">
        <v>19</v>
      </c>
      <c r="R233" s="2"/>
    </row>
    <row r="234" spans="1:18" s="23" customFormat="1">
      <c r="A234" s="85">
        <v>229</v>
      </c>
      <c r="B234" s="94" t="s">
        <v>428</v>
      </c>
      <c r="C234" s="41">
        <v>99000349</v>
      </c>
      <c r="D234" s="63" t="s">
        <v>19</v>
      </c>
      <c r="E234" s="104">
        <v>5907538013395</v>
      </c>
      <c r="F234" s="41" t="s">
        <v>433</v>
      </c>
      <c r="G234" s="96" t="s">
        <v>21</v>
      </c>
      <c r="H234" s="67">
        <v>13148</v>
      </c>
      <c r="I234" s="42">
        <v>0.23</v>
      </c>
      <c r="J234" s="54">
        <f t="shared" si="3"/>
        <v>16172.039999999999</v>
      </c>
      <c r="K234" s="87" t="s">
        <v>22</v>
      </c>
      <c r="L234" s="75" t="s">
        <v>23</v>
      </c>
      <c r="M234" s="43"/>
      <c r="N234" s="73"/>
      <c r="O234" s="98"/>
      <c r="P234" s="43"/>
      <c r="Q234" s="43" t="s">
        <v>19</v>
      </c>
      <c r="R234" s="2"/>
    </row>
    <row r="235" spans="1:18" s="23" customFormat="1">
      <c r="A235" s="85">
        <v>230</v>
      </c>
      <c r="B235" s="94" t="s">
        <v>428</v>
      </c>
      <c r="C235" s="41">
        <v>99000350</v>
      </c>
      <c r="D235" s="63" t="s">
        <v>19</v>
      </c>
      <c r="E235" s="104">
        <v>5907538013401</v>
      </c>
      <c r="F235" s="41" t="s">
        <v>434</v>
      </c>
      <c r="G235" s="96" t="s">
        <v>21</v>
      </c>
      <c r="H235" s="67">
        <v>13591</v>
      </c>
      <c r="I235" s="42">
        <v>0.23</v>
      </c>
      <c r="J235" s="54">
        <f t="shared" si="3"/>
        <v>16716.93</v>
      </c>
      <c r="K235" s="87" t="s">
        <v>22</v>
      </c>
      <c r="L235" s="75" t="s">
        <v>23</v>
      </c>
      <c r="M235" s="43"/>
      <c r="N235" s="73"/>
      <c r="O235" s="98"/>
      <c r="P235" s="43"/>
      <c r="Q235" s="43" t="s">
        <v>19</v>
      </c>
      <c r="R235" s="2"/>
    </row>
    <row r="236" spans="1:18" s="23" customFormat="1">
      <c r="A236" s="85">
        <v>231</v>
      </c>
      <c r="B236" s="94" t="s">
        <v>428</v>
      </c>
      <c r="C236" s="41">
        <v>99000351</v>
      </c>
      <c r="D236" s="63" t="s">
        <v>19</v>
      </c>
      <c r="E236" s="104">
        <v>5907538013418</v>
      </c>
      <c r="F236" s="41" t="s">
        <v>435</v>
      </c>
      <c r="G236" s="96" t="s">
        <v>21</v>
      </c>
      <c r="H236" s="67">
        <v>19543</v>
      </c>
      <c r="I236" s="42">
        <v>0.23</v>
      </c>
      <c r="J236" s="54">
        <f t="shared" si="3"/>
        <v>24037.89</v>
      </c>
      <c r="K236" s="87" t="s">
        <v>22</v>
      </c>
      <c r="L236" s="75" t="s">
        <v>23</v>
      </c>
      <c r="M236" s="43"/>
      <c r="N236" s="73"/>
      <c r="O236" s="98"/>
      <c r="P236" s="43"/>
      <c r="Q236" s="43" t="s">
        <v>19</v>
      </c>
      <c r="R236" s="2"/>
    </row>
    <row r="237" spans="1:18" s="23" customFormat="1">
      <c r="A237" s="85">
        <v>232</v>
      </c>
      <c r="B237" s="94" t="s">
        <v>428</v>
      </c>
      <c r="C237" s="41">
        <v>99000352</v>
      </c>
      <c r="D237" s="63" t="s">
        <v>19</v>
      </c>
      <c r="E237" s="104">
        <v>5907538013425</v>
      </c>
      <c r="F237" s="41" t="s">
        <v>436</v>
      </c>
      <c r="G237" s="96" t="s">
        <v>21</v>
      </c>
      <c r="H237" s="67">
        <v>19984</v>
      </c>
      <c r="I237" s="42">
        <v>0.23</v>
      </c>
      <c r="J237" s="54">
        <f t="shared" si="3"/>
        <v>24580.32</v>
      </c>
      <c r="K237" s="87" t="s">
        <v>22</v>
      </c>
      <c r="L237" s="75" t="s">
        <v>23</v>
      </c>
      <c r="M237" s="43"/>
      <c r="N237" s="73"/>
      <c r="O237" s="98"/>
      <c r="P237" s="43"/>
      <c r="Q237" s="43" t="s">
        <v>19</v>
      </c>
      <c r="R237" s="2"/>
    </row>
    <row r="238" spans="1:18" s="23" customFormat="1">
      <c r="A238" s="85">
        <v>233</v>
      </c>
      <c r="B238" s="94" t="s">
        <v>428</v>
      </c>
      <c r="C238" s="41">
        <v>99000353</v>
      </c>
      <c r="D238" s="63" t="s">
        <v>19</v>
      </c>
      <c r="E238" s="104">
        <v>5907538013432</v>
      </c>
      <c r="F238" s="41" t="s">
        <v>437</v>
      </c>
      <c r="G238" s="96" t="s">
        <v>21</v>
      </c>
      <c r="H238" s="67">
        <v>20415</v>
      </c>
      <c r="I238" s="42">
        <v>0.23</v>
      </c>
      <c r="J238" s="54">
        <f t="shared" si="3"/>
        <v>25110.45</v>
      </c>
      <c r="K238" s="87" t="s">
        <v>22</v>
      </c>
      <c r="L238" s="75" t="s">
        <v>23</v>
      </c>
      <c r="M238" s="43"/>
      <c r="N238" s="73"/>
      <c r="O238" s="98"/>
      <c r="P238" s="43"/>
      <c r="Q238" s="43" t="s">
        <v>19</v>
      </c>
      <c r="R238" s="2"/>
    </row>
    <row r="239" spans="1:18" s="23" customFormat="1">
      <c r="A239" s="85">
        <v>234</v>
      </c>
      <c r="B239" s="94" t="s">
        <v>428</v>
      </c>
      <c r="C239" s="41">
        <v>99000354</v>
      </c>
      <c r="D239" s="63" t="s">
        <v>19</v>
      </c>
      <c r="E239" s="104">
        <v>5907538013449</v>
      </c>
      <c r="F239" s="41" t="s">
        <v>438</v>
      </c>
      <c r="G239" s="96" t="s">
        <v>21</v>
      </c>
      <c r="H239" s="67">
        <v>13832</v>
      </c>
      <c r="I239" s="42">
        <v>0.23</v>
      </c>
      <c r="J239" s="54">
        <f t="shared" si="3"/>
        <v>17013.36</v>
      </c>
      <c r="K239" s="87" t="s">
        <v>22</v>
      </c>
      <c r="L239" s="75" t="s">
        <v>23</v>
      </c>
      <c r="M239" s="43"/>
      <c r="N239" s="73"/>
      <c r="O239" s="98"/>
      <c r="P239" s="43"/>
      <c r="Q239" s="43" t="s">
        <v>19</v>
      </c>
      <c r="R239" s="2"/>
    </row>
    <row r="240" spans="1:18" s="23" customFormat="1">
      <c r="A240" s="85">
        <v>235</v>
      </c>
      <c r="B240" s="94" t="s">
        <v>428</v>
      </c>
      <c r="C240" s="41">
        <v>99000355</v>
      </c>
      <c r="D240" s="63" t="s">
        <v>19</v>
      </c>
      <c r="E240" s="104">
        <v>5907538013456</v>
      </c>
      <c r="F240" s="41" t="s">
        <v>439</v>
      </c>
      <c r="G240" s="96" t="s">
        <v>21</v>
      </c>
      <c r="H240" s="67">
        <v>14271</v>
      </c>
      <c r="I240" s="42">
        <v>0.23</v>
      </c>
      <c r="J240" s="54">
        <f t="shared" si="3"/>
        <v>17553.329999999998</v>
      </c>
      <c r="K240" s="87" t="s">
        <v>22</v>
      </c>
      <c r="L240" s="75" t="s">
        <v>23</v>
      </c>
      <c r="M240" s="43"/>
      <c r="N240" s="73"/>
      <c r="O240" s="98"/>
      <c r="P240" s="43"/>
      <c r="Q240" s="43" t="s">
        <v>19</v>
      </c>
      <c r="R240" s="2"/>
    </row>
    <row r="241" spans="1:18" s="23" customFormat="1">
      <c r="A241" s="85">
        <v>236</v>
      </c>
      <c r="B241" s="94" t="s">
        <v>428</v>
      </c>
      <c r="C241" s="41">
        <v>99000356</v>
      </c>
      <c r="D241" s="63" t="s">
        <v>19</v>
      </c>
      <c r="E241" s="104">
        <v>5907538013463</v>
      </c>
      <c r="F241" s="41" t="s">
        <v>440</v>
      </c>
      <c r="G241" s="96" t="s">
        <v>21</v>
      </c>
      <c r="H241" s="67">
        <v>14951</v>
      </c>
      <c r="I241" s="42">
        <v>0.23</v>
      </c>
      <c r="J241" s="54">
        <f t="shared" si="3"/>
        <v>18389.73</v>
      </c>
      <c r="K241" s="87" t="s">
        <v>22</v>
      </c>
      <c r="L241" s="75" t="s">
        <v>23</v>
      </c>
      <c r="M241" s="43"/>
      <c r="N241" s="73"/>
      <c r="O241" s="98"/>
      <c r="P241" s="43"/>
      <c r="Q241" s="43" t="s">
        <v>19</v>
      </c>
      <c r="R241" s="2"/>
    </row>
    <row r="242" spans="1:18" s="25" customFormat="1">
      <c r="A242" s="85">
        <v>237</v>
      </c>
      <c r="B242" s="94" t="s">
        <v>428</v>
      </c>
      <c r="C242" s="41">
        <v>99000357</v>
      </c>
      <c r="D242" s="63" t="s">
        <v>19</v>
      </c>
      <c r="E242" s="104">
        <v>5907538013470</v>
      </c>
      <c r="F242" s="41" t="s">
        <v>441</v>
      </c>
      <c r="G242" s="96" t="s">
        <v>21</v>
      </c>
      <c r="H242" s="67">
        <v>15393</v>
      </c>
      <c r="I242" s="42">
        <v>0.23</v>
      </c>
      <c r="J242" s="54">
        <f t="shared" si="3"/>
        <v>18933.39</v>
      </c>
      <c r="K242" s="87" t="s">
        <v>22</v>
      </c>
      <c r="L242" s="75" t="s">
        <v>23</v>
      </c>
      <c r="M242" s="43"/>
      <c r="N242" s="73"/>
      <c r="O242" s="98"/>
      <c r="P242" s="43"/>
      <c r="Q242" s="43" t="s">
        <v>19</v>
      </c>
      <c r="R242" s="2"/>
    </row>
    <row r="243" spans="1:18" s="23" customFormat="1">
      <c r="A243" s="85">
        <v>238</v>
      </c>
      <c r="B243" s="94" t="s">
        <v>428</v>
      </c>
      <c r="C243" s="41">
        <v>99000358</v>
      </c>
      <c r="D243" s="63" t="s">
        <v>19</v>
      </c>
      <c r="E243" s="104">
        <v>5907538013487</v>
      </c>
      <c r="F243" s="41" t="s">
        <v>442</v>
      </c>
      <c r="G243" s="96" t="s">
        <v>21</v>
      </c>
      <c r="H243" s="67">
        <v>21736</v>
      </c>
      <c r="I243" s="42">
        <v>0.23</v>
      </c>
      <c r="J243" s="54">
        <f t="shared" si="3"/>
        <v>26735.279999999999</v>
      </c>
      <c r="K243" s="87" t="s">
        <v>22</v>
      </c>
      <c r="L243" s="75" t="s">
        <v>23</v>
      </c>
      <c r="M243" s="43"/>
      <c r="N243" s="73"/>
      <c r="O243" s="98"/>
      <c r="P243" s="43"/>
      <c r="Q243" s="43" t="s">
        <v>19</v>
      </c>
      <c r="R243" s="2"/>
    </row>
    <row r="244" spans="1:18" s="23" customFormat="1">
      <c r="A244" s="85">
        <v>239</v>
      </c>
      <c r="B244" s="94" t="s">
        <v>428</v>
      </c>
      <c r="C244" s="41">
        <v>99000359</v>
      </c>
      <c r="D244" s="63" t="s">
        <v>19</v>
      </c>
      <c r="E244" s="104">
        <v>5907538013494</v>
      </c>
      <c r="F244" s="41" t="s">
        <v>443</v>
      </c>
      <c r="G244" s="96" t="s">
        <v>21</v>
      </c>
      <c r="H244" s="67">
        <v>22491</v>
      </c>
      <c r="I244" s="42">
        <v>0.23</v>
      </c>
      <c r="J244" s="54">
        <f t="shared" si="3"/>
        <v>27663.93</v>
      </c>
      <c r="K244" s="87" t="s">
        <v>22</v>
      </c>
      <c r="L244" s="75" t="s">
        <v>23</v>
      </c>
      <c r="M244" s="43"/>
      <c r="N244" s="73"/>
      <c r="O244" s="98"/>
      <c r="P244" s="43"/>
      <c r="Q244" s="43" t="s">
        <v>19</v>
      </c>
      <c r="R244" s="2"/>
    </row>
    <row r="245" spans="1:18" s="23" customFormat="1">
      <c r="A245" s="85">
        <v>240</v>
      </c>
      <c r="B245" s="94" t="s">
        <v>428</v>
      </c>
      <c r="C245" s="41">
        <v>99000244</v>
      </c>
      <c r="D245" s="63" t="s">
        <v>19</v>
      </c>
      <c r="E245" s="104">
        <v>5907538011612</v>
      </c>
      <c r="F245" s="95" t="s">
        <v>444</v>
      </c>
      <c r="G245" s="96" t="s">
        <v>21</v>
      </c>
      <c r="H245" s="67">
        <v>13880</v>
      </c>
      <c r="I245" s="42">
        <v>0.23</v>
      </c>
      <c r="J245" s="54">
        <f t="shared" si="3"/>
        <v>17072.400000000001</v>
      </c>
      <c r="K245" s="87" t="s">
        <v>22</v>
      </c>
      <c r="L245" s="75" t="s">
        <v>23</v>
      </c>
      <c r="M245" s="43"/>
      <c r="N245" s="75"/>
      <c r="O245" s="98"/>
      <c r="P245" s="43"/>
      <c r="Q245" s="43" t="s">
        <v>19</v>
      </c>
      <c r="R245" s="2"/>
    </row>
    <row r="246" spans="1:18" s="23" customFormat="1">
      <c r="A246" s="85">
        <v>241</v>
      </c>
      <c r="B246" s="94" t="s">
        <v>428</v>
      </c>
      <c r="C246" s="41">
        <v>99000245</v>
      </c>
      <c r="D246" s="63" t="s">
        <v>19</v>
      </c>
      <c r="E246" s="104">
        <v>5907538011629</v>
      </c>
      <c r="F246" s="95" t="s">
        <v>445</v>
      </c>
      <c r="G246" s="96" t="s">
        <v>21</v>
      </c>
      <c r="H246" s="67">
        <v>14399</v>
      </c>
      <c r="I246" s="42">
        <v>0.23</v>
      </c>
      <c r="J246" s="54">
        <f t="shared" si="3"/>
        <v>17710.77</v>
      </c>
      <c r="K246" s="87" t="s">
        <v>22</v>
      </c>
      <c r="L246" s="75" t="s">
        <v>23</v>
      </c>
      <c r="M246" s="43"/>
      <c r="N246" s="75"/>
      <c r="O246" s="98"/>
      <c r="P246" s="43"/>
      <c r="Q246" s="43" t="s">
        <v>19</v>
      </c>
      <c r="R246" s="2"/>
    </row>
    <row r="247" spans="1:18" s="23" customFormat="1">
      <c r="A247" s="85">
        <v>242</v>
      </c>
      <c r="B247" s="94" t="s">
        <v>428</v>
      </c>
      <c r="C247" s="41">
        <v>99000246</v>
      </c>
      <c r="D247" s="63" t="s">
        <v>19</v>
      </c>
      <c r="E247" s="104">
        <v>5907538011636</v>
      </c>
      <c r="F247" s="95" t="s">
        <v>446</v>
      </c>
      <c r="G247" s="96" t="s">
        <v>21</v>
      </c>
      <c r="H247" s="67">
        <v>15003</v>
      </c>
      <c r="I247" s="42">
        <v>0.23</v>
      </c>
      <c r="J247" s="54">
        <f t="shared" si="3"/>
        <v>18453.689999999999</v>
      </c>
      <c r="K247" s="87" t="s">
        <v>22</v>
      </c>
      <c r="L247" s="75" t="s">
        <v>23</v>
      </c>
      <c r="M247" s="43"/>
      <c r="N247" s="75"/>
      <c r="O247" s="98"/>
      <c r="P247" s="43"/>
      <c r="Q247" s="43" t="s">
        <v>19</v>
      </c>
      <c r="R247" s="2"/>
    </row>
    <row r="248" spans="1:18" s="23" customFormat="1">
      <c r="A248" s="85">
        <v>243</v>
      </c>
      <c r="B248" s="94" t="s">
        <v>428</v>
      </c>
      <c r="C248" s="41">
        <v>99000247</v>
      </c>
      <c r="D248" s="63" t="s">
        <v>19</v>
      </c>
      <c r="E248" s="104">
        <v>5907538011643</v>
      </c>
      <c r="F248" s="95" t="s">
        <v>447</v>
      </c>
      <c r="G248" s="96" t="s">
        <v>21</v>
      </c>
      <c r="H248" s="67">
        <v>15535</v>
      </c>
      <c r="I248" s="42">
        <v>0.23</v>
      </c>
      <c r="J248" s="54">
        <f t="shared" si="3"/>
        <v>19108.05</v>
      </c>
      <c r="K248" s="87" t="s">
        <v>22</v>
      </c>
      <c r="L248" s="75" t="s">
        <v>23</v>
      </c>
      <c r="M248" s="43"/>
      <c r="N248" s="75"/>
      <c r="O248" s="98"/>
      <c r="P248" s="43"/>
      <c r="Q248" s="43" t="s">
        <v>19</v>
      </c>
      <c r="R248" s="2"/>
    </row>
    <row r="249" spans="1:18" s="23" customFormat="1">
      <c r="A249" s="85">
        <v>244</v>
      </c>
      <c r="B249" s="94" t="s">
        <v>428</v>
      </c>
      <c r="C249" s="41">
        <v>99000248</v>
      </c>
      <c r="D249" s="63" t="s">
        <v>19</v>
      </c>
      <c r="E249" s="104">
        <v>5907538011650</v>
      </c>
      <c r="F249" s="95" t="s">
        <v>448</v>
      </c>
      <c r="G249" s="96" t="s">
        <v>21</v>
      </c>
      <c r="H249" s="67">
        <v>13326</v>
      </c>
      <c r="I249" s="42">
        <v>0.23</v>
      </c>
      <c r="J249" s="54">
        <f t="shared" si="3"/>
        <v>16390.98</v>
      </c>
      <c r="K249" s="87" t="s">
        <v>22</v>
      </c>
      <c r="L249" s="75" t="s">
        <v>23</v>
      </c>
      <c r="M249" s="43"/>
      <c r="N249" s="75"/>
      <c r="O249" s="98"/>
      <c r="P249" s="43"/>
      <c r="Q249" s="43" t="s">
        <v>19</v>
      </c>
      <c r="R249" s="2"/>
    </row>
    <row r="250" spans="1:18" s="23" customFormat="1">
      <c r="A250" s="85">
        <v>245</v>
      </c>
      <c r="B250" s="94" t="s">
        <v>428</v>
      </c>
      <c r="C250" s="41">
        <v>99000249</v>
      </c>
      <c r="D250" s="63" t="s">
        <v>19</v>
      </c>
      <c r="E250" s="104">
        <v>5907538011667</v>
      </c>
      <c r="F250" s="95" t="s">
        <v>449</v>
      </c>
      <c r="G250" s="96" t="s">
        <v>21</v>
      </c>
      <c r="H250" s="67">
        <v>13880</v>
      </c>
      <c r="I250" s="42">
        <v>0.23</v>
      </c>
      <c r="J250" s="54">
        <f t="shared" si="3"/>
        <v>17072.400000000001</v>
      </c>
      <c r="K250" s="87" t="s">
        <v>22</v>
      </c>
      <c r="L250" s="75" t="s">
        <v>23</v>
      </c>
      <c r="M250" s="43"/>
      <c r="N250" s="75"/>
      <c r="O250" s="98"/>
      <c r="P250" s="43"/>
      <c r="Q250" s="43" t="s">
        <v>19</v>
      </c>
      <c r="R250" s="2"/>
    </row>
    <row r="251" spans="1:18" s="23" customFormat="1">
      <c r="A251" s="85">
        <v>246</v>
      </c>
      <c r="B251" s="94" t="s">
        <v>428</v>
      </c>
      <c r="C251" s="41">
        <v>99000250</v>
      </c>
      <c r="D251" s="63" t="s">
        <v>19</v>
      </c>
      <c r="E251" s="104">
        <v>5907538011674</v>
      </c>
      <c r="F251" s="95" t="s">
        <v>450</v>
      </c>
      <c r="G251" s="96" t="s">
        <v>21</v>
      </c>
      <c r="H251" s="67">
        <v>14220</v>
      </c>
      <c r="I251" s="42">
        <v>0.23</v>
      </c>
      <c r="J251" s="54">
        <f t="shared" si="3"/>
        <v>17490.599999999999</v>
      </c>
      <c r="K251" s="87" t="s">
        <v>22</v>
      </c>
      <c r="L251" s="75" t="s">
        <v>23</v>
      </c>
      <c r="M251" s="43"/>
      <c r="N251" s="75"/>
      <c r="O251" s="98"/>
      <c r="P251" s="43"/>
      <c r="Q251" s="43" t="s">
        <v>19</v>
      </c>
      <c r="R251" s="2"/>
    </row>
    <row r="252" spans="1:18" s="23" customFormat="1">
      <c r="A252" s="85">
        <v>247</v>
      </c>
      <c r="B252" s="94" t="s">
        <v>428</v>
      </c>
      <c r="C252" s="41">
        <v>99000251</v>
      </c>
      <c r="D252" s="63" t="s">
        <v>19</v>
      </c>
      <c r="E252" s="104">
        <v>5907538011681</v>
      </c>
      <c r="F252" s="95" t="s">
        <v>451</v>
      </c>
      <c r="G252" s="96" t="s">
        <v>21</v>
      </c>
      <c r="H252" s="67">
        <v>14433</v>
      </c>
      <c r="I252" s="42">
        <v>0.23</v>
      </c>
      <c r="J252" s="54">
        <f t="shared" si="3"/>
        <v>17752.59</v>
      </c>
      <c r="K252" s="87" t="s">
        <v>22</v>
      </c>
      <c r="L252" s="75" t="s">
        <v>23</v>
      </c>
      <c r="M252" s="43"/>
      <c r="N252" s="75"/>
      <c r="O252" s="98"/>
      <c r="P252" s="43"/>
      <c r="Q252" s="43" t="s">
        <v>19</v>
      </c>
      <c r="R252" s="2"/>
    </row>
    <row r="253" spans="1:18" s="23" customFormat="1">
      <c r="A253" s="85">
        <v>248</v>
      </c>
      <c r="B253" s="94" t="s">
        <v>428</v>
      </c>
      <c r="C253" s="41">
        <v>99000252</v>
      </c>
      <c r="D253" s="63" t="s">
        <v>19</v>
      </c>
      <c r="E253" s="104">
        <v>5907538011698</v>
      </c>
      <c r="F253" s="95" t="s">
        <v>452</v>
      </c>
      <c r="G253" s="96" t="s">
        <v>21</v>
      </c>
      <c r="H253" s="67">
        <v>15003</v>
      </c>
      <c r="I253" s="42">
        <v>0.23</v>
      </c>
      <c r="J253" s="54">
        <f t="shared" si="3"/>
        <v>18453.689999999999</v>
      </c>
      <c r="K253" s="87" t="s">
        <v>22</v>
      </c>
      <c r="L253" s="75" t="s">
        <v>23</v>
      </c>
      <c r="M253" s="43"/>
      <c r="N253" s="75"/>
      <c r="O253" s="98"/>
      <c r="P253" s="43"/>
      <c r="Q253" s="43" t="s">
        <v>19</v>
      </c>
      <c r="R253" s="2"/>
    </row>
    <row r="254" spans="1:18" s="23" customFormat="1">
      <c r="A254" s="85">
        <v>249</v>
      </c>
      <c r="B254" s="94" t="s">
        <v>428</v>
      </c>
      <c r="C254" s="41">
        <v>99000253</v>
      </c>
      <c r="D254" s="63" t="s">
        <v>19</v>
      </c>
      <c r="E254" s="104">
        <v>5907538011704</v>
      </c>
      <c r="F254" s="95" t="s">
        <v>453</v>
      </c>
      <c r="G254" s="96" t="s">
        <v>21</v>
      </c>
      <c r="H254" s="67">
        <v>15342</v>
      </c>
      <c r="I254" s="42">
        <v>0.23</v>
      </c>
      <c r="J254" s="54">
        <f t="shared" si="3"/>
        <v>18870.66</v>
      </c>
      <c r="K254" s="87" t="s">
        <v>22</v>
      </c>
      <c r="L254" s="75" t="s">
        <v>23</v>
      </c>
      <c r="M254" s="43"/>
      <c r="N254" s="75"/>
      <c r="O254" s="98"/>
      <c r="P254" s="43"/>
      <c r="Q254" s="43" t="s">
        <v>19</v>
      </c>
      <c r="R254" s="2"/>
    </row>
    <row r="255" spans="1:18" s="23" customFormat="1">
      <c r="A255" s="85">
        <v>250</v>
      </c>
      <c r="B255" s="94" t="s">
        <v>428</v>
      </c>
      <c r="C255" s="41">
        <v>99000254</v>
      </c>
      <c r="D255" s="63" t="s">
        <v>19</v>
      </c>
      <c r="E255" s="104">
        <v>5907538011711</v>
      </c>
      <c r="F255" s="95" t="s">
        <v>454</v>
      </c>
      <c r="G255" s="96" t="s">
        <v>21</v>
      </c>
      <c r="H255" s="67">
        <v>14672</v>
      </c>
      <c r="I255" s="42">
        <v>0.23</v>
      </c>
      <c r="J255" s="54">
        <f t="shared" si="3"/>
        <v>18046.560000000001</v>
      </c>
      <c r="K255" s="87" t="s">
        <v>22</v>
      </c>
      <c r="L255" s="75" t="s">
        <v>23</v>
      </c>
      <c r="M255" s="43"/>
      <c r="N255" s="75"/>
      <c r="O255" s="98"/>
      <c r="P255" s="43"/>
      <c r="Q255" s="43" t="s">
        <v>19</v>
      </c>
      <c r="R255" s="2"/>
    </row>
    <row r="256" spans="1:18" s="23" customFormat="1">
      <c r="A256" s="85">
        <v>251</v>
      </c>
      <c r="B256" s="94" t="s">
        <v>428</v>
      </c>
      <c r="C256" s="41">
        <v>99000255</v>
      </c>
      <c r="D256" s="63" t="s">
        <v>19</v>
      </c>
      <c r="E256" s="104">
        <v>5907538011728</v>
      </c>
      <c r="F256" s="95" t="s">
        <v>455</v>
      </c>
      <c r="G256" s="96" t="s">
        <v>21</v>
      </c>
      <c r="H256" s="67">
        <v>15007</v>
      </c>
      <c r="I256" s="42">
        <v>0.23</v>
      </c>
      <c r="J256" s="54">
        <f t="shared" si="3"/>
        <v>18458.61</v>
      </c>
      <c r="K256" s="87" t="s">
        <v>22</v>
      </c>
      <c r="L256" s="75" t="s">
        <v>23</v>
      </c>
      <c r="M256" s="43"/>
      <c r="N256" s="75"/>
      <c r="O256" s="98"/>
      <c r="P256" s="43"/>
      <c r="Q256" s="43" t="s">
        <v>19</v>
      </c>
      <c r="R256" s="2"/>
    </row>
    <row r="257" spans="1:18" s="23" customFormat="1">
      <c r="A257" s="85">
        <v>252</v>
      </c>
      <c r="B257" s="94" t="s">
        <v>428</v>
      </c>
      <c r="C257" s="41">
        <v>99000256</v>
      </c>
      <c r="D257" s="63" t="s">
        <v>19</v>
      </c>
      <c r="E257" s="104">
        <v>5907538011735</v>
      </c>
      <c r="F257" s="95" t="s">
        <v>456</v>
      </c>
      <c r="G257" s="96" t="s">
        <v>21</v>
      </c>
      <c r="H257" s="67">
        <v>15807</v>
      </c>
      <c r="I257" s="42">
        <v>0.23</v>
      </c>
      <c r="J257" s="54">
        <f t="shared" si="3"/>
        <v>19442.61</v>
      </c>
      <c r="K257" s="87" t="s">
        <v>22</v>
      </c>
      <c r="L257" s="75" t="s">
        <v>23</v>
      </c>
      <c r="M257" s="43"/>
      <c r="N257" s="75"/>
      <c r="O257" s="98"/>
      <c r="P257" s="43"/>
      <c r="Q257" s="43" t="s">
        <v>19</v>
      </c>
      <c r="R257" s="2"/>
    </row>
    <row r="258" spans="1:18" s="65" customFormat="1" ht="16.5" thickBot="1">
      <c r="A258" s="85">
        <v>253</v>
      </c>
      <c r="B258" s="89" t="s">
        <v>428</v>
      </c>
      <c r="C258" s="36">
        <v>99000257</v>
      </c>
      <c r="D258" s="61" t="s">
        <v>19</v>
      </c>
      <c r="E258" s="90">
        <v>5907538011742</v>
      </c>
      <c r="F258" s="90" t="s">
        <v>457</v>
      </c>
      <c r="G258" s="91" t="s">
        <v>21</v>
      </c>
      <c r="H258" s="57">
        <v>16139</v>
      </c>
      <c r="I258" s="37">
        <v>0.23</v>
      </c>
      <c r="J258" s="51">
        <f t="shared" si="3"/>
        <v>19850.97</v>
      </c>
      <c r="K258" s="92" t="s">
        <v>22</v>
      </c>
      <c r="L258" s="74" t="s">
        <v>23</v>
      </c>
      <c r="M258" s="38"/>
      <c r="N258" s="74"/>
      <c r="O258" s="93"/>
      <c r="P258" s="38"/>
      <c r="Q258" s="38" t="s">
        <v>19</v>
      </c>
      <c r="R258" s="2"/>
    </row>
    <row r="259" spans="1:18" s="65" customFormat="1" ht="16.5" thickTop="1">
      <c r="A259" s="85">
        <v>254</v>
      </c>
      <c r="B259" s="103" t="s">
        <v>458</v>
      </c>
      <c r="C259" s="39" t="s">
        <v>459</v>
      </c>
      <c r="D259" s="62" t="s">
        <v>460</v>
      </c>
      <c r="E259" s="104">
        <v>8015065163647</v>
      </c>
      <c r="F259" s="104" t="s">
        <v>461</v>
      </c>
      <c r="G259" s="105" t="s">
        <v>21</v>
      </c>
      <c r="H259" s="52">
        <v>8229</v>
      </c>
      <c r="I259" s="40">
        <v>0.23</v>
      </c>
      <c r="J259" s="53">
        <f t="shared" si="3"/>
        <v>10121.67</v>
      </c>
      <c r="K259" s="106" t="s">
        <v>22</v>
      </c>
      <c r="L259" s="76" t="s">
        <v>23</v>
      </c>
      <c r="M259" s="35"/>
      <c r="N259" s="76"/>
      <c r="O259" s="107" t="s">
        <v>462</v>
      </c>
      <c r="P259" s="35"/>
      <c r="Q259" s="35" t="s">
        <v>19</v>
      </c>
      <c r="R259" s="2"/>
    </row>
    <row r="260" spans="1:18" s="23" customFormat="1">
      <c r="A260" s="85">
        <v>255</v>
      </c>
      <c r="B260" s="30" t="s">
        <v>458</v>
      </c>
      <c r="C260" s="31" t="s">
        <v>263</v>
      </c>
      <c r="D260" s="60" t="s">
        <v>188</v>
      </c>
      <c r="E260" s="32">
        <v>8015065146954</v>
      </c>
      <c r="F260" s="60" t="s">
        <v>463</v>
      </c>
      <c r="G260" s="105" t="s">
        <v>21</v>
      </c>
      <c r="H260" s="50">
        <v>113</v>
      </c>
      <c r="I260" s="33">
        <v>0.23</v>
      </c>
      <c r="J260" s="49">
        <f t="shared" si="3"/>
        <v>138.99</v>
      </c>
      <c r="K260" s="87" t="s">
        <v>22</v>
      </c>
      <c r="L260" s="76" t="s">
        <v>23</v>
      </c>
      <c r="M260" s="34"/>
      <c r="N260" s="73"/>
      <c r="O260" s="88" t="s">
        <v>190</v>
      </c>
      <c r="P260" s="34"/>
      <c r="Q260" s="34" t="s">
        <v>19</v>
      </c>
      <c r="R260" s="2"/>
    </row>
    <row r="261" spans="1:18" s="65" customFormat="1">
      <c r="A261" s="85">
        <v>256</v>
      </c>
      <c r="B261" s="30" t="s">
        <v>458</v>
      </c>
      <c r="C261" s="31" t="s">
        <v>464</v>
      </c>
      <c r="D261" s="60" t="s">
        <v>188</v>
      </c>
      <c r="E261" s="32">
        <v>8015065143281</v>
      </c>
      <c r="F261" s="32" t="s">
        <v>465</v>
      </c>
      <c r="G261" s="86" t="s">
        <v>21</v>
      </c>
      <c r="H261" s="50">
        <v>68</v>
      </c>
      <c r="I261" s="33">
        <v>0.23</v>
      </c>
      <c r="J261" s="49">
        <f t="shared" si="3"/>
        <v>83.64</v>
      </c>
      <c r="K261" s="87" t="s">
        <v>22</v>
      </c>
      <c r="L261" s="73" t="s">
        <v>23</v>
      </c>
      <c r="M261" s="34"/>
      <c r="N261" s="73"/>
      <c r="O261" s="88" t="s">
        <v>190</v>
      </c>
      <c r="P261" s="34"/>
      <c r="Q261" s="34" t="s">
        <v>19</v>
      </c>
      <c r="R261" s="2"/>
    </row>
    <row r="262" spans="1:18" s="23" customFormat="1">
      <c r="A262" s="85">
        <v>257</v>
      </c>
      <c r="B262" s="30" t="s">
        <v>458</v>
      </c>
      <c r="C262" s="31" t="s">
        <v>466</v>
      </c>
      <c r="D262" s="60" t="s">
        <v>460</v>
      </c>
      <c r="E262" s="32">
        <v>8015065161902</v>
      </c>
      <c r="F262" s="32" t="s">
        <v>467</v>
      </c>
      <c r="G262" s="86" t="s">
        <v>21</v>
      </c>
      <c r="H262" s="50">
        <v>8229</v>
      </c>
      <c r="I262" s="33">
        <v>0.23</v>
      </c>
      <c r="J262" s="49">
        <f t="shared" ref="J262:J325" si="6">H262*(1+I262)</f>
        <v>10121.67</v>
      </c>
      <c r="K262" s="87" t="s">
        <v>22</v>
      </c>
      <c r="L262" s="73" t="s">
        <v>23</v>
      </c>
      <c r="M262" s="34"/>
      <c r="N262" s="73"/>
      <c r="O262" s="88" t="s">
        <v>462</v>
      </c>
      <c r="P262" s="34"/>
      <c r="Q262" s="34" t="s">
        <v>19</v>
      </c>
      <c r="R262" s="2"/>
    </row>
    <row r="263" spans="1:18" s="23" customFormat="1">
      <c r="A263" s="85">
        <v>258</v>
      </c>
      <c r="B263" s="30" t="s">
        <v>458</v>
      </c>
      <c r="C263" s="31" t="s">
        <v>263</v>
      </c>
      <c r="D263" s="60" t="s">
        <v>188</v>
      </c>
      <c r="E263" s="32">
        <v>8015065146954</v>
      </c>
      <c r="F263" s="60" t="s">
        <v>463</v>
      </c>
      <c r="G263" s="86" t="s">
        <v>21</v>
      </c>
      <c r="H263" s="50">
        <v>113</v>
      </c>
      <c r="I263" s="33">
        <v>0.23</v>
      </c>
      <c r="J263" s="49">
        <f t="shared" si="6"/>
        <v>138.99</v>
      </c>
      <c r="K263" s="87" t="s">
        <v>22</v>
      </c>
      <c r="L263" s="73" t="s">
        <v>23</v>
      </c>
      <c r="M263" s="34"/>
      <c r="N263" s="73"/>
      <c r="O263" s="88" t="s">
        <v>190</v>
      </c>
      <c r="P263" s="34"/>
      <c r="Q263" s="34" t="s">
        <v>19</v>
      </c>
      <c r="R263" s="2"/>
    </row>
    <row r="264" spans="1:18" s="65" customFormat="1">
      <c r="A264" s="85">
        <v>259</v>
      </c>
      <c r="B264" s="30" t="s">
        <v>458</v>
      </c>
      <c r="C264" s="31" t="s">
        <v>464</v>
      </c>
      <c r="D264" s="60" t="s">
        <v>188</v>
      </c>
      <c r="E264" s="32">
        <v>8015065143281</v>
      </c>
      <c r="F264" s="32" t="s">
        <v>465</v>
      </c>
      <c r="G264" s="86" t="s">
        <v>21</v>
      </c>
      <c r="H264" s="50">
        <v>68</v>
      </c>
      <c r="I264" s="33">
        <v>0.23</v>
      </c>
      <c r="J264" s="49">
        <f t="shared" si="6"/>
        <v>83.64</v>
      </c>
      <c r="K264" s="87" t="s">
        <v>22</v>
      </c>
      <c r="L264" s="73" t="s">
        <v>23</v>
      </c>
      <c r="M264" s="34"/>
      <c r="N264" s="73"/>
      <c r="O264" s="88" t="s">
        <v>190</v>
      </c>
      <c r="P264" s="34"/>
      <c r="Q264" s="34" t="s">
        <v>19</v>
      </c>
      <c r="R264" s="2"/>
    </row>
    <row r="265" spans="1:18" s="23" customFormat="1">
      <c r="A265" s="85">
        <v>260</v>
      </c>
      <c r="B265" s="30" t="s">
        <v>458</v>
      </c>
      <c r="C265" s="31" t="s">
        <v>468</v>
      </c>
      <c r="D265" s="60" t="s">
        <v>460</v>
      </c>
      <c r="E265" s="32">
        <v>8015065161919</v>
      </c>
      <c r="F265" s="32" t="s">
        <v>469</v>
      </c>
      <c r="G265" s="86" t="s">
        <v>21</v>
      </c>
      <c r="H265" s="50">
        <v>10076</v>
      </c>
      <c r="I265" s="33">
        <v>0.23</v>
      </c>
      <c r="J265" s="49">
        <f t="shared" si="6"/>
        <v>12393.48</v>
      </c>
      <c r="K265" s="87" t="s">
        <v>22</v>
      </c>
      <c r="L265" s="73" t="s">
        <v>23</v>
      </c>
      <c r="M265" s="34"/>
      <c r="N265" s="73"/>
      <c r="O265" s="88" t="s">
        <v>462</v>
      </c>
      <c r="P265" s="34"/>
      <c r="Q265" s="34" t="s">
        <v>19</v>
      </c>
      <c r="R265" s="2"/>
    </row>
    <row r="266" spans="1:18" s="23" customFormat="1">
      <c r="A266" s="85">
        <v>261</v>
      </c>
      <c r="B266" s="30" t="s">
        <v>458</v>
      </c>
      <c r="C266" s="31" t="s">
        <v>470</v>
      </c>
      <c r="D266" s="60" t="s">
        <v>188</v>
      </c>
      <c r="E266" s="32"/>
      <c r="F266" s="60" t="s">
        <v>471</v>
      </c>
      <c r="G266" s="86" t="s">
        <v>21</v>
      </c>
      <c r="H266" s="50">
        <v>258</v>
      </c>
      <c r="I266" s="33">
        <v>0.23</v>
      </c>
      <c r="J266" s="49">
        <f t="shared" si="6"/>
        <v>317.33999999999997</v>
      </c>
      <c r="K266" s="87" t="s">
        <v>22</v>
      </c>
      <c r="L266" s="73" t="s">
        <v>23</v>
      </c>
      <c r="M266" s="34"/>
      <c r="N266" s="73"/>
      <c r="O266" s="88" t="s">
        <v>190</v>
      </c>
      <c r="P266" s="34"/>
      <c r="Q266" s="34" t="s">
        <v>19</v>
      </c>
      <c r="R266" s="2"/>
    </row>
    <row r="267" spans="1:18" s="23" customFormat="1">
      <c r="A267" s="85">
        <v>262</v>
      </c>
      <c r="B267" s="30" t="s">
        <v>458</v>
      </c>
      <c r="C267" s="31" t="s">
        <v>472</v>
      </c>
      <c r="D267" s="60" t="s">
        <v>188</v>
      </c>
      <c r="E267" s="32"/>
      <c r="F267" s="32" t="s">
        <v>465</v>
      </c>
      <c r="G267" s="86" t="s">
        <v>21</v>
      </c>
      <c r="H267" s="50">
        <v>111</v>
      </c>
      <c r="I267" s="33">
        <v>0.23</v>
      </c>
      <c r="J267" s="49">
        <f t="shared" si="6"/>
        <v>136.53</v>
      </c>
      <c r="K267" s="87" t="s">
        <v>22</v>
      </c>
      <c r="L267" s="73" t="s">
        <v>23</v>
      </c>
      <c r="M267" s="34"/>
      <c r="N267" s="73"/>
      <c r="O267" s="88" t="s">
        <v>190</v>
      </c>
      <c r="P267" s="34"/>
      <c r="Q267" s="34" t="s">
        <v>19</v>
      </c>
      <c r="R267" s="2"/>
    </row>
    <row r="268" spans="1:18" s="23" customFormat="1">
      <c r="A268" s="85">
        <v>263</v>
      </c>
      <c r="B268" s="30" t="s">
        <v>458</v>
      </c>
      <c r="C268" s="31" t="s">
        <v>473</v>
      </c>
      <c r="D268" s="60" t="s">
        <v>188</v>
      </c>
      <c r="E268" s="32">
        <v>8015065714184</v>
      </c>
      <c r="F268" s="32" t="s">
        <v>474</v>
      </c>
      <c r="G268" s="86" t="s">
        <v>21</v>
      </c>
      <c r="H268" s="50">
        <v>315</v>
      </c>
      <c r="I268" s="33">
        <v>0.23</v>
      </c>
      <c r="J268" s="49">
        <f t="shared" si="6"/>
        <v>387.45</v>
      </c>
      <c r="K268" s="87" t="s">
        <v>22</v>
      </c>
      <c r="L268" s="73" t="s">
        <v>23</v>
      </c>
      <c r="M268" s="34"/>
      <c r="N268" s="73"/>
      <c r="O268" s="88" t="s">
        <v>190</v>
      </c>
      <c r="P268" s="34"/>
      <c r="Q268" s="34" t="s">
        <v>19</v>
      </c>
      <c r="R268" s="2"/>
    </row>
    <row r="269" spans="1:18" s="23" customFormat="1">
      <c r="A269" s="85">
        <v>264</v>
      </c>
      <c r="B269" s="30" t="s">
        <v>458</v>
      </c>
      <c r="C269" s="31" t="s">
        <v>475</v>
      </c>
      <c r="D269" s="60" t="s">
        <v>188</v>
      </c>
      <c r="E269" s="32">
        <v>8015065050411</v>
      </c>
      <c r="F269" s="32" t="s">
        <v>476</v>
      </c>
      <c r="G269" s="86" t="s">
        <v>21</v>
      </c>
      <c r="H269" s="50">
        <v>266</v>
      </c>
      <c r="I269" s="33">
        <v>0.23</v>
      </c>
      <c r="J269" s="49">
        <f t="shared" si="6"/>
        <v>327.18</v>
      </c>
      <c r="K269" s="87" t="s">
        <v>22</v>
      </c>
      <c r="L269" s="73" t="s">
        <v>23</v>
      </c>
      <c r="M269" s="34"/>
      <c r="N269" s="73"/>
      <c r="O269" s="88" t="s">
        <v>190</v>
      </c>
      <c r="P269" s="34"/>
      <c r="Q269" s="34" t="s">
        <v>19</v>
      </c>
      <c r="R269" s="2"/>
    </row>
    <row r="270" spans="1:18" s="23" customFormat="1">
      <c r="A270" s="85">
        <v>265</v>
      </c>
      <c r="B270" s="30" t="s">
        <v>458</v>
      </c>
      <c r="C270" s="31" t="s">
        <v>477</v>
      </c>
      <c r="D270" s="60" t="s">
        <v>19</v>
      </c>
      <c r="E270" s="32">
        <v>5907538000395</v>
      </c>
      <c r="F270" s="32" t="s">
        <v>478</v>
      </c>
      <c r="G270" s="86" t="s">
        <v>21</v>
      </c>
      <c r="H270" s="50">
        <v>159</v>
      </c>
      <c r="I270" s="33">
        <v>0.23</v>
      </c>
      <c r="J270" s="49">
        <f t="shared" si="6"/>
        <v>195.57</v>
      </c>
      <c r="K270" s="87" t="s">
        <v>22</v>
      </c>
      <c r="L270" s="73" t="s">
        <v>23</v>
      </c>
      <c r="M270" s="34"/>
      <c r="N270" s="73"/>
      <c r="O270" s="88"/>
      <c r="P270" s="34"/>
      <c r="Q270" s="34" t="s">
        <v>19</v>
      </c>
      <c r="R270" s="2"/>
    </row>
    <row r="271" spans="1:18" s="23" customFormat="1">
      <c r="A271" s="85">
        <v>266</v>
      </c>
      <c r="B271" s="30" t="s">
        <v>458</v>
      </c>
      <c r="C271" s="31" t="s">
        <v>97</v>
      </c>
      <c r="D271" s="60" t="s">
        <v>168</v>
      </c>
      <c r="E271" s="32">
        <v>8015065044083</v>
      </c>
      <c r="F271" s="32" t="s">
        <v>98</v>
      </c>
      <c r="G271" s="86" t="s">
        <v>21</v>
      </c>
      <c r="H271" s="50">
        <v>70</v>
      </c>
      <c r="I271" s="33">
        <v>0.23</v>
      </c>
      <c r="J271" s="49">
        <f t="shared" si="6"/>
        <v>86.1</v>
      </c>
      <c r="K271" s="87" t="s">
        <v>22</v>
      </c>
      <c r="L271" s="73" t="s">
        <v>23</v>
      </c>
      <c r="M271" s="34"/>
      <c r="N271" s="73"/>
      <c r="O271" s="88" t="s">
        <v>96</v>
      </c>
      <c r="P271" s="34"/>
      <c r="Q271" s="34" t="s">
        <v>19</v>
      </c>
      <c r="R271" s="2"/>
    </row>
    <row r="272" spans="1:18" s="23" customFormat="1">
      <c r="A272" s="85">
        <v>267</v>
      </c>
      <c r="B272" s="30" t="s">
        <v>458</v>
      </c>
      <c r="C272" s="31" t="s">
        <v>479</v>
      </c>
      <c r="D272" s="60" t="s">
        <v>168</v>
      </c>
      <c r="E272" s="32">
        <v>8015065716065</v>
      </c>
      <c r="F272" s="32" t="s">
        <v>480</v>
      </c>
      <c r="G272" s="86" t="s">
        <v>21</v>
      </c>
      <c r="H272" s="50">
        <v>80</v>
      </c>
      <c r="I272" s="33">
        <v>0.23</v>
      </c>
      <c r="J272" s="49">
        <f t="shared" si="6"/>
        <v>98.4</v>
      </c>
      <c r="K272" s="87" t="s">
        <v>22</v>
      </c>
      <c r="L272" s="73" t="s">
        <v>23</v>
      </c>
      <c r="M272" s="34"/>
      <c r="N272" s="73"/>
      <c r="O272" s="88" t="s">
        <v>96</v>
      </c>
      <c r="P272" s="34"/>
      <c r="Q272" s="34" t="s">
        <v>19</v>
      </c>
      <c r="R272" s="2"/>
    </row>
    <row r="273" spans="1:18" s="23" customFormat="1">
      <c r="A273" s="85">
        <v>268</v>
      </c>
      <c r="B273" s="30" t="s">
        <v>458</v>
      </c>
      <c r="C273" s="31" t="s">
        <v>270</v>
      </c>
      <c r="D273" s="69">
        <v>84139200</v>
      </c>
      <c r="E273" s="32">
        <v>8015065067457</v>
      </c>
      <c r="F273" s="32" t="s">
        <v>271</v>
      </c>
      <c r="G273" s="86" t="s">
        <v>21</v>
      </c>
      <c r="H273" s="50">
        <v>710</v>
      </c>
      <c r="I273" s="33">
        <v>0.23</v>
      </c>
      <c r="J273" s="49">
        <f t="shared" si="6"/>
        <v>873.3</v>
      </c>
      <c r="K273" s="87" t="s">
        <v>102</v>
      </c>
      <c r="L273" s="73" t="s">
        <v>23</v>
      </c>
      <c r="M273" s="34"/>
      <c r="N273" s="73"/>
      <c r="O273" s="88" t="str">
        <f>VLOOKUP(C273,[1]Arkusz1!$B:$D,3,0)</f>
        <v>28.13.31.0</v>
      </c>
      <c r="P273" s="34"/>
      <c r="Q273" s="34" t="s">
        <v>19</v>
      </c>
      <c r="R273" s="2"/>
    </row>
    <row r="274" spans="1:18" s="23" customFormat="1">
      <c r="A274" s="85">
        <v>269</v>
      </c>
      <c r="B274" s="30" t="s">
        <v>458</v>
      </c>
      <c r="C274" s="31">
        <v>30700500</v>
      </c>
      <c r="D274" s="60" t="s">
        <v>100</v>
      </c>
      <c r="E274" s="32">
        <v>8019495417394</v>
      </c>
      <c r="F274" s="32" t="s">
        <v>481</v>
      </c>
      <c r="G274" s="86" t="s">
        <v>21</v>
      </c>
      <c r="H274" s="50">
        <v>350</v>
      </c>
      <c r="I274" s="33">
        <v>0.23</v>
      </c>
      <c r="J274" s="49">
        <f t="shared" si="6"/>
        <v>430.5</v>
      </c>
      <c r="K274" s="87" t="s">
        <v>102</v>
      </c>
      <c r="L274" s="73" t="s">
        <v>23</v>
      </c>
      <c r="M274" s="34"/>
      <c r="N274" s="73"/>
      <c r="O274" s="88" t="s">
        <v>91</v>
      </c>
      <c r="P274" s="34"/>
      <c r="Q274" s="34" t="s">
        <v>19</v>
      </c>
      <c r="R274" s="2"/>
    </row>
    <row r="275" spans="1:18" s="23" customFormat="1">
      <c r="A275" s="85">
        <v>270</v>
      </c>
      <c r="B275" s="30" t="s">
        <v>458</v>
      </c>
      <c r="C275" s="31" t="s">
        <v>99</v>
      </c>
      <c r="D275" s="60" t="s">
        <v>100</v>
      </c>
      <c r="E275" s="32">
        <v>8019495403700</v>
      </c>
      <c r="F275" s="32" t="s">
        <v>101</v>
      </c>
      <c r="G275" s="86" t="s">
        <v>21</v>
      </c>
      <c r="H275" s="50">
        <v>594</v>
      </c>
      <c r="I275" s="33">
        <v>0.23</v>
      </c>
      <c r="J275" s="49">
        <f t="shared" si="6"/>
        <v>730.62</v>
      </c>
      <c r="K275" s="87" t="s">
        <v>102</v>
      </c>
      <c r="L275" s="73" t="s">
        <v>23</v>
      </c>
      <c r="M275" s="34"/>
      <c r="N275" s="73"/>
      <c r="O275" s="88" t="s">
        <v>91</v>
      </c>
      <c r="P275" s="34"/>
      <c r="Q275" s="34" t="s">
        <v>19</v>
      </c>
      <c r="R275" s="2"/>
    </row>
    <row r="276" spans="1:18" s="23" customFormat="1">
      <c r="A276" s="85">
        <v>271</v>
      </c>
      <c r="B276" s="30" t="s">
        <v>458</v>
      </c>
      <c r="C276" s="31" t="s">
        <v>482</v>
      </c>
      <c r="D276" s="60" t="s">
        <v>19</v>
      </c>
      <c r="E276" s="32">
        <v>5907538000401</v>
      </c>
      <c r="F276" s="32" t="s">
        <v>483</v>
      </c>
      <c r="G276" s="86" t="s">
        <v>21</v>
      </c>
      <c r="H276" s="50">
        <v>919</v>
      </c>
      <c r="I276" s="33">
        <v>0.23</v>
      </c>
      <c r="J276" s="49">
        <f t="shared" si="6"/>
        <v>1130.3699999999999</v>
      </c>
      <c r="K276" s="87" t="s">
        <v>22</v>
      </c>
      <c r="L276" s="73" t="s">
        <v>23</v>
      </c>
      <c r="M276" s="34"/>
      <c r="N276" s="73"/>
      <c r="O276" s="88"/>
      <c r="P276" s="34"/>
      <c r="Q276" s="34" t="s">
        <v>19</v>
      </c>
      <c r="R276" s="2"/>
    </row>
    <row r="277" spans="1:18" s="23" customFormat="1">
      <c r="A277" s="85">
        <v>272</v>
      </c>
      <c r="B277" s="30" t="s">
        <v>458</v>
      </c>
      <c r="C277" s="31" t="s">
        <v>484</v>
      </c>
      <c r="D277" s="60" t="s">
        <v>19</v>
      </c>
      <c r="E277" s="32">
        <v>5907538000418</v>
      </c>
      <c r="F277" s="32" t="s">
        <v>485</v>
      </c>
      <c r="G277" s="86" t="s">
        <v>21</v>
      </c>
      <c r="H277" s="50">
        <v>1732</v>
      </c>
      <c r="I277" s="33">
        <v>0.23</v>
      </c>
      <c r="J277" s="49">
        <f t="shared" si="6"/>
        <v>2130.36</v>
      </c>
      <c r="K277" s="87" t="s">
        <v>22</v>
      </c>
      <c r="L277" s="73" t="s">
        <v>23</v>
      </c>
      <c r="M277" s="34"/>
      <c r="N277" s="73"/>
      <c r="O277" s="88"/>
      <c r="P277" s="34"/>
      <c r="Q277" s="34" t="s">
        <v>19</v>
      </c>
      <c r="R277" s="2"/>
    </row>
    <row r="278" spans="1:18" s="23" customFormat="1">
      <c r="A278" s="85">
        <v>273</v>
      </c>
      <c r="B278" s="30" t="s">
        <v>458</v>
      </c>
      <c r="C278" s="31" t="s">
        <v>486</v>
      </c>
      <c r="D278" s="60" t="s">
        <v>168</v>
      </c>
      <c r="E278" s="32">
        <v>8015065710353</v>
      </c>
      <c r="F278" s="32" t="s">
        <v>95</v>
      </c>
      <c r="G278" s="86" t="s">
        <v>21</v>
      </c>
      <c r="H278" s="50">
        <v>198</v>
      </c>
      <c r="I278" s="33">
        <v>0.23</v>
      </c>
      <c r="J278" s="49">
        <f t="shared" si="6"/>
        <v>243.54</v>
      </c>
      <c r="K278" s="87" t="s">
        <v>22</v>
      </c>
      <c r="L278" s="73" t="s">
        <v>23</v>
      </c>
      <c r="M278" s="34"/>
      <c r="N278" s="73"/>
      <c r="O278" s="88" t="s">
        <v>96</v>
      </c>
      <c r="P278" s="34"/>
      <c r="Q278" s="34" t="s">
        <v>19</v>
      </c>
      <c r="R278" s="2"/>
    </row>
    <row r="279" spans="1:18" s="23" customFormat="1">
      <c r="A279" s="85">
        <v>274</v>
      </c>
      <c r="B279" s="30" t="s">
        <v>458</v>
      </c>
      <c r="C279" s="31" t="s">
        <v>487</v>
      </c>
      <c r="D279" s="69">
        <v>85371098</v>
      </c>
      <c r="E279" s="32">
        <v>8015065093807</v>
      </c>
      <c r="F279" s="32" t="s">
        <v>488</v>
      </c>
      <c r="G279" s="86" t="s">
        <v>21</v>
      </c>
      <c r="H279" s="50">
        <v>555</v>
      </c>
      <c r="I279" s="33">
        <v>0.23</v>
      </c>
      <c r="J279" s="49">
        <f t="shared" si="6"/>
        <v>682.65</v>
      </c>
      <c r="K279" s="87" t="s">
        <v>22</v>
      </c>
      <c r="L279" s="73" t="s">
        <v>23</v>
      </c>
      <c r="M279" s="34"/>
      <c r="N279" s="73"/>
      <c r="O279" s="88" t="str">
        <f>VLOOKUP(C279,[1]Arkusz1!$B:$D,3,0)</f>
        <v>27.12.31.0</v>
      </c>
      <c r="P279" s="34"/>
      <c r="Q279" s="34" t="s">
        <v>19</v>
      </c>
      <c r="R279" s="2"/>
    </row>
    <row r="280" spans="1:18" s="23" customFormat="1">
      <c r="A280" s="85">
        <v>275</v>
      </c>
      <c r="B280" s="30" t="s">
        <v>458</v>
      </c>
      <c r="C280" s="31" t="s">
        <v>147</v>
      </c>
      <c r="D280" s="60">
        <v>90328900</v>
      </c>
      <c r="E280" s="32">
        <v>8015065151668</v>
      </c>
      <c r="F280" s="31" t="s">
        <v>148</v>
      </c>
      <c r="G280" s="86" t="s">
        <v>21</v>
      </c>
      <c r="H280" s="50">
        <v>1200</v>
      </c>
      <c r="I280" s="33">
        <v>0.23</v>
      </c>
      <c r="J280" s="49">
        <f t="shared" si="6"/>
        <v>1476</v>
      </c>
      <c r="K280" s="87" t="s">
        <v>22</v>
      </c>
      <c r="L280" s="73" t="s">
        <v>23</v>
      </c>
      <c r="M280" s="34"/>
      <c r="N280" s="73"/>
      <c r="O280" s="88" t="s">
        <v>126</v>
      </c>
      <c r="P280" s="34"/>
      <c r="Q280" s="34" t="s">
        <v>19</v>
      </c>
      <c r="R280" s="2"/>
    </row>
    <row r="281" spans="1:18" s="23" customFormat="1">
      <c r="A281" s="85">
        <v>276</v>
      </c>
      <c r="B281" s="30" t="s">
        <v>458</v>
      </c>
      <c r="C281" s="31" t="s">
        <v>308</v>
      </c>
      <c r="D281" s="60" t="s">
        <v>309</v>
      </c>
      <c r="E281" s="32">
        <v>5060011263059</v>
      </c>
      <c r="F281" s="32" t="s">
        <v>310</v>
      </c>
      <c r="G281" s="86" t="s">
        <v>21</v>
      </c>
      <c r="H281" s="50">
        <v>4491</v>
      </c>
      <c r="I281" s="33">
        <v>0.23</v>
      </c>
      <c r="J281" s="49">
        <f t="shared" si="6"/>
        <v>5523.93</v>
      </c>
      <c r="K281" s="87" t="s">
        <v>102</v>
      </c>
      <c r="L281" s="73" t="s">
        <v>23</v>
      </c>
      <c r="M281" s="34"/>
      <c r="N281" s="73"/>
      <c r="O281" s="88" t="s">
        <v>311</v>
      </c>
      <c r="P281" s="34"/>
      <c r="Q281" s="34" t="s">
        <v>19</v>
      </c>
      <c r="R281" s="2"/>
    </row>
    <row r="282" spans="1:18" s="23" customFormat="1">
      <c r="A282" s="85">
        <v>277</v>
      </c>
      <c r="B282" s="30" t="s">
        <v>458</v>
      </c>
      <c r="C282" s="31" t="s">
        <v>489</v>
      </c>
      <c r="D282" s="60" t="s">
        <v>460</v>
      </c>
      <c r="E282" s="32">
        <v>8015065160219</v>
      </c>
      <c r="F282" s="32" t="s">
        <v>490</v>
      </c>
      <c r="G282" s="86" t="s">
        <v>21</v>
      </c>
      <c r="H282" s="50">
        <v>6677</v>
      </c>
      <c r="I282" s="33">
        <v>0.23</v>
      </c>
      <c r="J282" s="49">
        <f t="shared" si="6"/>
        <v>8212.7099999999991</v>
      </c>
      <c r="K282" s="87" t="s">
        <v>22</v>
      </c>
      <c r="L282" s="73" t="s">
        <v>23</v>
      </c>
      <c r="M282" s="34"/>
      <c r="N282" s="73"/>
      <c r="O282" s="88" t="s">
        <v>462</v>
      </c>
      <c r="P282" s="34"/>
      <c r="Q282" s="34" t="s">
        <v>19</v>
      </c>
      <c r="R282" s="2"/>
    </row>
    <row r="283" spans="1:18" s="23" customFormat="1">
      <c r="A283" s="85">
        <v>278</v>
      </c>
      <c r="B283" s="30" t="s">
        <v>458</v>
      </c>
      <c r="C283" s="31" t="s">
        <v>491</v>
      </c>
      <c r="D283" s="60" t="s">
        <v>188</v>
      </c>
      <c r="E283" s="32">
        <v>8015065711152</v>
      </c>
      <c r="F283" s="32" t="s">
        <v>492</v>
      </c>
      <c r="G283" s="86" t="s">
        <v>21</v>
      </c>
      <c r="H283" s="50">
        <v>261</v>
      </c>
      <c r="I283" s="33">
        <v>0.23</v>
      </c>
      <c r="J283" s="49">
        <f t="shared" si="6"/>
        <v>321.02999999999997</v>
      </c>
      <c r="K283" s="87" t="s">
        <v>22</v>
      </c>
      <c r="L283" s="73" t="s">
        <v>23</v>
      </c>
      <c r="M283" s="34"/>
      <c r="N283" s="73"/>
      <c r="O283" s="88" t="s">
        <v>190</v>
      </c>
      <c r="P283" s="34"/>
      <c r="Q283" s="34" t="s">
        <v>19</v>
      </c>
      <c r="R283" s="2"/>
    </row>
    <row r="284" spans="1:18" s="23" customFormat="1">
      <c r="A284" s="85">
        <v>279</v>
      </c>
      <c r="B284" s="30" t="s">
        <v>458</v>
      </c>
      <c r="C284" s="31" t="s">
        <v>493</v>
      </c>
      <c r="D284" s="60" t="s">
        <v>188</v>
      </c>
      <c r="E284" s="32">
        <v>8015065098925</v>
      </c>
      <c r="F284" s="32" t="s">
        <v>494</v>
      </c>
      <c r="G284" s="86" t="s">
        <v>21</v>
      </c>
      <c r="H284" s="50">
        <v>347</v>
      </c>
      <c r="I284" s="33">
        <v>0.23</v>
      </c>
      <c r="J284" s="49">
        <f t="shared" si="6"/>
        <v>426.81</v>
      </c>
      <c r="K284" s="87" t="s">
        <v>22</v>
      </c>
      <c r="L284" s="73" t="s">
        <v>23</v>
      </c>
      <c r="M284" s="34"/>
      <c r="N284" s="73"/>
      <c r="O284" s="88" t="s">
        <v>190</v>
      </c>
      <c r="P284" s="34"/>
      <c r="Q284" s="34" t="s">
        <v>19</v>
      </c>
      <c r="R284" s="2"/>
    </row>
    <row r="285" spans="1:18" s="23" customFormat="1">
      <c r="A285" s="85">
        <v>280</v>
      </c>
      <c r="B285" s="30" t="s">
        <v>458</v>
      </c>
      <c r="C285" s="31" t="s">
        <v>495</v>
      </c>
      <c r="D285" s="60" t="s">
        <v>188</v>
      </c>
      <c r="E285" s="32">
        <v>8015065098307</v>
      </c>
      <c r="F285" s="32" t="s">
        <v>496</v>
      </c>
      <c r="G285" s="86" t="s">
        <v>21</v>
      </c>
      <c r="H285" s="50">
        <v>393</v>
      </c>
      <c r="I285" s="33">
        <v>0.23</v>
      </c>
      <c r="J285" s="49">
        <f t="shared" si="6"/>
        <v>483.39</v>
      </c>
      <c r="K285" s="87" t="s">
        <v>22</v>
      </c>
      <c r="L285" s="73" t="s">
        <v>23</v>
      </c>
      <c r="M285" s="34"/>
      <c r="N285" s="73"/>
      <c r="O285" s="88" t="s">
        <v>190</v>
      </c>
      <c r="P285" s="34"/>
      <c r="Q285" s="34" t="s">
        <v>19</v>
      </c>
      <c r="R285" s="2"/>
    </row>
    <row r="286" spans="1:18" s="23" customFormat="1">
      <c r="A286" s="85">
        <v>281</v>
      </c>
      <c r="B286" s="30" t="s">
        <v>458</v>
      </c>
      <c r="C286" s="31" t="s">
        <v>272</v>
      </c>
      <c r="D286" s="69">
        <v>83071000</v>
      </c>
      <c r="E286" s="32">
        <v>8015065708121</v>
      </c>
      <c r="F286" s="32" t="s">
        <v>273</v>
      </c>
      <c r="G286" s="86" t="s">
        <v>21</v>
      </c>
      <c r="H286" s="50">
        <v>467</v>
      </c>
      <c r="I286" s="33">
        <v>0.23</v>
      </c>
      <c r="J286" s="49">
        <f t="shared" si="6"/>
        <v>574.41</v>
      </c>
      <c r="K286" s="87" t="s">
        <v>22</v>
      </c>
      <c r="L286" s="73" t="s">
        <v>23</v>
      </c>
      <c r="M286" s="34"/>
      <c r="N286" s="73"/>
      <c r="O286" s="88" t="str">
        <f>VLOOKUP(C286,[1]Arkusz1!$B:$D,3,0)</f>
        <v>25.99.29.0</v>
      </c>
      <c r="P286" s="34"/>
      <c r="Q286" s="34" t="s">
        <v>19</v>
      </c>
      <c r="R286" s="2"/>
    </row>
    <row r="287" spans="1:18" s="23" customFormat="1">
      <c r="A287" s="85">
        <v>282</v>
      </c>
      <c r="B287" s="30" t="s">
        <v>458</v>
      </c>
      <c r="C287" s="31" t="s">
        <v>497</v>
      </c>
      <c r="D287" s="60" t="s">
        <v>188</v>
      </c>
      <c r="E287" s="32">
        <v>8015065099236</v>
      </c>
      <c r="F287" s="32" t="s">
        <v>498</v>
      </c>
      <c r="G287" s="86" t="s">
        <v>21</v>
      </c>
      <c r="H287" s="50">
        <v>416</v>
      </c>
      <c r="I287" s="33">
        <v>0.23</v>
      </c>
      <c r="J287" s="49">
        <f t="shared" si="6"/>
        <v>511.68</v>
      </c>
      <c r="K287" s="87" t="s">
        <v>22</v>
      </c>
      <c r="L287" s="73" t="s">
        <v>23</v>
      </c>
      <c r="M287" s="34"/>
      <c r="N287" s="73"/>
      <c r="O287" s="88" t="s">
        <v>190</v>
      </c>
      <c r="P287" s="34"/>
      <c r="Q287" s="34" t="s">
        <v>19</v>
      </c>
      <c r="R287" s="2"/>
    </row>
    <row r="288" spans="1:18" s="23" customFormat="1">
      <c r="A288" s="85">
        <v>283</v>
      </c>
      <c r="B288" s="30" t="s">
        <v>458</v>
      </c>
      <c r="C288" s="31" t="s">
        <v>482</v>
      </c>
      <c r="D288" s="60" t="s">
        <v>19</v>
      </c>
      <c r="E288" s="32">
        <v>5907538000401</v>
      </c>
      <c r="F288" s="32" t="s">
        <v>483</v>
      </c>
      <c r="G288" s="86" t="s">
        <v>21</v>
      </c>
      <c r="H288" s="50">
        <v>919</v>
      </c>
      <c r="I288" s="33">
        <v>0.23</v>
      </c>
      <c r="J288" s="49">
        <f t="shared" si="6"/>
        <v>1130.3699999999999</v>
      </c>
      <c r="K288" s="87" t="s">
        <v>22</v>
      </c>
      <c r="L288" s="73" t="s">
        <v>23</v>
      </c>
      <c r="M288" s="34"/>
      <c r="N288" s="73"/>
      <c r="O288" s="88"/>
      <c r="P288" s="34"/>
      <c r="Q288" s="34" t="s">
        <v>19</v>
      </c>
      <c r="R288" s="2"/>
    </row>
    <row r="289" spans="1:18" s="23" customFormat="1">
      <c r="A289" s="85">
        <v>284</v>
      </c>
      <c r="B289" s="30" t="s">
        <v>458</v>
      </c>
      <c r="C289" s="31" t="s">
        <v>484</v>
      </c>
      <c r="D289" s="60" t="s">
        <v>19</v>
      </c>
      <c r="E289" s="32">
        <v>5907538000418</v>
      </c>
      <c r="F289" s="32" t="s">
        <v>485</v>
      </c>
      <c r="G289" s="86" t="s">
        <v>21</v>
      </c>
      <c r="H289" s="50">
        <v>1732</v>
      </c>
      <c r="I289" s="33">
        <v>0.23</v>
      </c>
      <c r="J289" s="49">
        <f t="shared" si="6"/>
        <v>2130.36</v>
      </c>
      <c r="K289" s="87" t="s">
        <v>22</v>
      </c>
      <c r="L289" s="73" t="s">
        <v>23</v>
      </c>
      <c r="M289" s="34"/>
      <c r="N289" s="73"/>
      <c r="O289" s="88"/>
      <c r="P289" s="34"/>
      <c r="Q289" s="34" t="s">
        <v>19</v>
      </c>
      <c r="R289" s="2"/>
    </row>
    <row r="290" spans="1:18" s="23" customFormat="1">
      <c r="A290" s="85">
        <v>285</v>
      </c>
      <c r="B290" s="30" t="s">
        <v>458</v>
      </c>
      <c r="C290" s="31" t="s">
        <v>486</v>
      </c>
      <c r="D290" s="60" t="s">
        <v>168</v>
      </c>
      <c r="E290" s="32">
        <v>8015065710353</v>
      </c>
      <c r="F290" s="32" t="s">
        <v>95</v>
      </c>
      <c r="G290" s="86" t="s">
        <v>21</v>
      </c>
      <c r="H290" s="50">
        <v>198</v>
      </c>
      <c r="I290" s="33">
        <v>0.23</v>
      </c>
      <c r="J290" s="49">
        <f t="shared" si="6"/>
        <v>243.54</v>
      </c>
      <c r="K290" s="87" t="s">
        <v>22</v>
      </c>
      <c r="L290" s="73" t="s">
        <v>23</v>
      </c>
      <c r="M290" s="34"/>
      <c r="N290" s="73"/>
      <c r="O290" s="88" t="s">
        <v>96</v>
      </c>
      <c r="P290" s="34"/>
      <c r="Q290" s="34" t="s">
        <v>19</v>
      </c>
      <c r="R290" s="2"/>
    </row>
    <row r="291" spans="1:18" s="23" customFormat="1">
      <c r="A291" s="85">
        <v>286</v>
      </c>
      <c r="B291" s="30" t="s">
        <v>458</v>
      </c>
      <c r="C291" s="31" t="s">
        <v>487</v>
      </c>
      <c r="D291" s="69">
        <v>85371098</v>
      </c>
      <c r="E291" s="32">
        <v>8015065093807</v>
      </c>
      <c r="F291" s="32" t="s">
        <v>488</v>
      </c>
      <c r="G291" s="86" t="s">
        <v>21</v>
      </c>
      <c r="H291" s="50">
        <v>555</v>
      </c>
      <c r="I291" s="33">
        <v>0.23</v>
      </c>
      <c r="J291" s="49">
        <f t="shared" si="6"/>
        <v>682.65</v>
      </c>
      <c r="K291" s="87" t="s">
        <v>22</v>
      </c>
      <c r="L291" s="73" t="s">
        <v>23</v>
      </c>
      <c r="M291" s="34"/>
      <c r="N291" s="73"/>
      <c r="O291" s="88" t="str">
        <f>VLOOKUP(C291,[1]Arkusz1!$B:$D,3,0)</f>
        <v>27.12.31.0</v>
      </c>
      <c r="P291" s="34"/>
      <c r="Q291" s="34" t="s">
        <v>19</v>
      </c>
      <c r="R291" s="2"/>
    </row>
    <row r="292" spans="1:18" s="23" customFormat="1">
      <c r="A292" s="85">
        <v>287</v>
      </c>
      <c r="B292" s="30" t="s">
        <v>458</v>
      </c>
      <c r="C292" s="31" t="s">
        <v>147</v>
      </c>
      <c r="D292" s="60">
        <v>90328900</v>
      </c>
      <c r="E292" s="32">
        <v>8015065151668</v>
      </c>
      <c r="F292" s="31" t="s">
        <v>148</v>
      </c>
      <c r="G292" s="86" t="s">
        <v>21</v>
      </c>
      <c r="H292" s="50">
        <v>1200</v>
      </c>
      <c r="I292" s="33">
        <v>0.23</v>
      </c>
      <c r="J292" s="49">
        <f t="shared" ref="J292" si="7">H292*(1+I292)</f>
        <v>1476</v>
      </c>
      <c r="K292" s="87" t="s">
        <v>22</v>
      </c>
      <c r="L292" s="73" t="s">
        <v>23</v>
      </c>
      <c r="M292" s="34"/>
      <c r="N292" s="73"/>
      <c r="O292" s="88" t="s">
        <v>126</v>
      </c>
      <c r="P292" s="34"/>
      <c r="Q292" s="34" t="s">
        <v>19</v>
      </c>
      <c r="R292" s="2"/>
    </row>
    <row r="293" spans="1:18" s="23" customFormat="1">
      <c r="A293" s="85">
        <v>288</v>
      </c>
      <c r="B293" s="30" t="s">
        <v>458</v>
      </c>
      <c r="C293" s="31" t="s">
        <v>499</v>
      </c>
      <c r="D293" s="60" t="s">
        <v>500</v>
      </c>
      <c r="E293" s="32">
        <v>8015065530012</v>
      </c>
      <c r="F293" s="32" t="s">
        <v>501</v>
      </c>
      <c r="G293" s="86" t="s">
        <v>21</v>
      </c>
      <c r="H293" s="50">
        <v>171</v>
      </c>
      <c r="I293" s="33">
        <v>0.23</v>
      </c>
      <c r="J293" s="49">
        <f t="shared" si="6"/>
        <v>210.32999999999998</v>
      </c>
      <c r="K293" s="87" t="s">
        <v>22</v>
      </c>
      <c r="L293" s="73" t="s">
        <v>23</v>
      </c>
      <c r="M293" s="34"/>
      <c r="N293" s="73"/>
      <c r="O293" s="88" t="s">
        <v>126</v>
      </c>
      <c r="P293" s="34"/>
      <c r="Q293" s="34" t="s">
        <v>19</v>
      </c>
      <c r="R293" s="2"/>
    </row>
    <row r="294" spans="1:18" s="23" customFormat="1">
      <c r="A294" s="85">
        <v>289</v>
      </c>
      <c r="B294" s="30" t="s">
        <v>458</v>
      </c>
      <c r="C294" s="31" t="s">
        <v>270</v>
      </c>
      <c r="D294" s="69">
        <v>84139200</v>
      </c>
      <c r="E294" s="32">
        <v>8015065067457</v>
      </c>
      <c r="F294" s="32" t="s">
        <v>271</v>
      </c>
      <c r="G294" s="86" t="s">
        <v>21</v>
      </c>
      <c r="H294" s="50">
        <v>710</v>
      </c>
      <c r="I294" s="33">
        <v>0.23</v>
      </c>
      <c r="J294" s="49">
        <f t="shared" si="6"/>
        <v>873.3</v>
      </c>
      <c r="K294" s="87" t="s">
        <v>102</v>
      </c>
      <c r="L294" s="73" t="s">
        <v>23</v>
      </c>
      <c r="M294" s="34"/>
      <c r="N294" s="73"/>
      <c r="O294" s="88" t="str">
        <f>VLOOKUP(C294,[1]Arkusz1!$B:$D,3,0)</f>
        <v>28.13.31.0</v>
      </c>
      <c r="P294" s="34"/>
      <c r="Q294" s="34" t="s">
        <v>19</v>
      </c>
      <c r="R294" s="2"/>
    </row>
    <row r="295" spans="1:18" s="23" customFormat="1">
      <c r="A295" s="85">
        <v>290</v>
      </c>
      <c r="B295" s="30" t="s">
        <v>458</v>
      </c>
      <c r="C295" s="31">
        <v>30700500</v>
      </c>
      <c r="D295" s="60" t="s">
        <v>100</v>
      </c>
      <c r="E295" s="32">
        <v>8019495417394</v>
      </c>
      <c r="F295" s="32" t="s">
        <v>481</v>
      </c>
      <c r="G295" s="86" t="s">
        <v>21</v>
      </c>
      <c r="H295" s="50">
        <v>350</v>
      </c>
      <c r="I295" s="33">
        <v>0.23</v>
      </c>
      <c r="J295" s="49">
        <f t="shared" si="6"/>
        <v>430.5</v>
      </c>
      <c r="K295" s="87" t="s">
        <v>102</v>
      </c>
      <c r="L295" s="73" t="s">
        <v>23</v>
      </c>
      <c r="M295" s="34"/>
      <c r="N295" s="73"/>
      <c r="O295" s="88" t="s">
        <v>91</v>
      </c>
      <c r="P295" s="34"/>
      <c r="Q295" s="34" t="s">
        <v>19</v>
      </c>
      <c r="R295" s="2"/>
    </row>
    <row r="296" spans="1:18" s="23" customFormat="1">
      <c r="A296" s="85">
        <v>291</v>
      </c>
      <c r="B296" s="30" t="s">
        <v>458</v>
      </c>
      <c r="C296" s="31" t="s">
        <v>99</v>
      </c>
      <c r="D296" s="60" t="s">
        <v>100</v>
      </c>
      <c r="E296" s="32">
        <v>8019495403700</v>
      </c>
      <c r="F296" s="32" t="s">
        <v>101</v>
      </c>
      <c r="G296" s="86" t="s">
        <v>21</v>
      </c>
      <c r="H296" s="50">
        <v>594</v>
      </c>
      <c r="I296" s="33">
        <v>0.23</v>
      </c>
      <c r="J296" s="49">
        <f t="shared" si="6"/>
        <v>730.62</v>
      </c>
      <c r="K296" s="87" t="s">
        <v>102</v>
      </c>
      <c r="L296" s="73" t="s">
        <v>23</v>
      </c>
      <c r="M296" s="34"/>
      <c r="N296" s="73"/>
      <c r="O296" s="88" t="s">
        <v>91</v>
      </c>
      <c r="P296" s="34"/>
      <c r="Q296" s="34" t="s">
        <v>19</v>
      </c>
      <c r="R296" s="2"/>
    </row>
    <row r="297" spans="1:18" s="23" customFormat="1">
      <c r="A297" s="85">
        <v>292</v>
      </c>
      <c r="B297" s="30" t="s">
        <v>458</v>
      </c>
      <c r="C297" s="31" t="s">
        <v>308</v>
      </c>
      <c r="D297" s="60" t="s">
        <v>309</v>
      </c>
      <c r="E297" s="32">
        <v>5060011263059</v>
      </c>
      <c r="F297" s="32" t="s">
        <v>310</v>
      </c>
      <c r="G297" s="86" t="s">
        <v>21</v>
      </c>
      <c r="H297" s="50">
        <v>4491</v>
      </c>
      <c r="I297" s="33">
        <v>0.23</v>
      </c>
      <c r="J297" s="49">
        <f t="shared" si="6"/>
        <v>5523.93</v>
      </c>
      <c r="K297" s="87" t="s">
        <v>102</v>
      </c>
      <c r="L297" s="73" t="s">
        <v>23</v>
      </c>
      <c r="M297" s="34"/>
      <c r="N297" s="73"/>
      <c r="O297" s="88" t="s">
        <v>311</v>
      </c>
      <c r="P297" s="34"/>
      <c r="Q297" s="34" t="s">
        <v>19</v>
      </c>
      <c r="R297" s="2"/>
    </row>
    <row r="298" spans="1:18" s="23" customFormat="1">
      <c r="A298" s="85">
        <v>293</v>
      </c>
      <c r="B298" s="30" t="s">
        <v>458</v>
      </c>
      <c r="C298" s="31" t="s">
        <v>502</v>
      </c>
      <c r="D298" s="60" t="s">
        <v>460</v>
      </c>
      <c r="E298" s="32">
        <v>8015065143953</v>
      </c>
      <c r="F298" s="32" t="s">
        <v>503</v>
      </c>
      <c r="G298" s="86" t="s">
        <v>21</v>
      </c>
      <c r="H298" s="50">
        <v>10274</v>
      </c>
      <c r="I298" s="33">
        <v>0.23</v>
      </c>
      <c r="J298" s="49">
        <f t="shared" si="6"/>
        <v>12637.02</v>
      </c>
      <c r="K298" s="87" t="s">
        <v>22</v>
      </c>
      <c r="L298" s="73" t="s">
        <v>23</v>
      </c>
      <c r="M298" s="34"/>
      <c r="N298" s="73"/>
      <c r="O298" s="88" t="s">
        <v>462</v>
      </c>
      <c r="P298" s="34"/>
      <c r="Q298" s="34" t="s">
        <v>19</v>
      </c>
      <c r="R298" s="2"/>
    </row>
    <row r="299" spans="1:18" s="23" customFormat="1">
      <c r="A299" s="85">
        <v>294</v>
      </c>
      <c r="B299" s="30" t="s">
        <v>458</v>
      </c>
      <c r="C299" s="31" t="s">
        <v>504</v>
      </c>
      <c r="D299" s="60" t="s">
        <v>460</v>
      </c>
      <c r="E299" s="32">
        <v>8015065143960</v>
      </c>
      <c r="F299" s="32" t="s">
        <v>505</v>
      </c>
      <c r="G299" s="86" t="s">
        <v>21</v>
      </c>
      <c r="H299" s="50">
        <v>10274</v>
      </c>
      <c r="I299" s="33">
        <v>0.23</v>
      </c>
      <c r="J299" s="49">
        <f t="shared" si="6"/>
        <v>12637.02</v>
      </c>
      <c r="K299" s="87" t="s">
        <v>22</v>
      </c>
      <c r="L299" s="73" t="s">
        <v>23</v>
      </c>
      <c r="M299" s="34"/>
      <c r="N299" s="73"/>
      <c r="O299" s="88" t="s">
        <v>462</v>
      </c>
      <c r="P299" s="34"/>
      <c r="Q299" s="34" t="s">
        <v>19</v>
      </c>
      <c r="R299" s="2"/>
    </row>
    <row r="300" spans="1:18" s="23" customFormat="1">
      <c r="A300" s="85">
        <v>295</v>
      </c>
      <c r="B300" s="30" t="s">
        <v>458</v>
      </c>
      <c r="C300" s="31" t="s">
        <v>506</v>
      </c>
      <c r="D300" s="60" t="s">
        <v>460</v>
      </c>
      <c r="E300" s="32">
        <v>8015065143922</v>
      </c>
      <c r="F300" s="32" t="s">
        <v>507</v>
      </c>
      <c r="G300" s="86" t="s">
        <v>21</v>
      </c>
      <c r="H300" s="50">
        <v>10274</v>
      </c>
      <c r="I300" s="33">
        <v>0.23</v>
      </c>
      <c r="J300" s="49">
        <f t="shared" si="6"/>
        <v>12637.02</v>
      </c>
      <c r="K300" s="87" t="s">
        <v>22</v>
      </c>
      <c r="L300" s="73" t="s">
        <v>23</v>
      </c>
      <c r="M300" s="34"/>
      <c r="N300" s="73"/>
      <c r="O300" s="88" t="s">
        <v>462</v>
      </c>
      <c r="P300" s="34"/>
      <c r="Q300" s="34" t="s">
        <v>19</v>
      </c>
      <c r="R300" s="2"/>
    </row>
    <row r="301" spans="1:18" s="23" customFormat="1">
      <c r="A301" s="85">
        <v>296</v>
      </c>
      <c r="B301" s="30" t="s">
        <v>458</v>
      </c>
      <c r="C301" s="31" t="s">
        <v>508</v>
      </c>
      <c r="D301" s="60" t="s">
        <v>460</v>
      </c>
      <c r="E301" s="32">
        <v>8015065143939</v>
      </c>
      <c r="F301" s="32" t="s">
        <v>509</v>
      </c>
      <c r="G301" s="86" t="s">
        <v>21</v>
      </c>
      <c r="H301" s="50">
        <v>11109</v>
      </c>
      <c r="I301" s="33">
        <v>0.23</v>
      </c>
      <c r="J301" s="49">
        <f t="shared" si="6"/>
        <v>13664.07</v>
      </c>
      <c r="K301" s="87" t="s">
        <v>22</v>
      </c>
      <c r="L301" s="73" t="s">
        <v>23</v>
      </c>
      <c r="M301" s="34"/>
      <c r="N301" s="73"/>
      <c r="O301" s="88" t="s">
        <v>462</v>
      </c>
      <c r="P301" s="34"/>
      <c r="Q301" s="34" t="s">
        <v>19</v>
      </c>
      <c r="R301" s="2"/>
    </row>
    <row r="302" spans="1:18" s="23" customFormat="1">
      <c r="A302" s="85">
        <v>297</v>
      </c>
      <c r="B302" s="30" t="s">
        <v>458</v>
      </c>
      <c r="C302" s="31" t="s">
        <v>510</v>
      </c>
      <c r="D302" s="60" t="s">
        <v>460</v>
      </c>
      <c r="E302" s="32">
        <v>8015065146992</v>
      </c>
      <c r="F302" s="32" t="s">
        <v>511</v>
      </c>
      <c r="G302" s="86" t="s">
        <v>21</v>
      </c>
      <c r="H302" s="50">
        <v>11109</v>
      </c>
      <c r="I302" s="33">
        <v>0.23</v>
      </c>
      <c r="J302" s="49">
        <f t="shared" si="6"/>
        <v>13664.07</v>
      </c>
      <c r="K302" s="87" t="s">
        <v>22</v>
      </c>
      <c r="L302" s="73" t="s">
        <v>23</v>
      </c>
      <c r="M302" s="34"/>
      <c r="N302" s="73"/>
      <c r="O302" s="88" t="s">
        <v>462</v>
      </c>
      <c r="P302" s="34"/>
      <c r="Q302" s="34" t="s">
        <v>19</v>
      </c>
      <c r="R302" s="2"/>
    </row>
    <row r="303" spans="1:18" s="23" customFormat="1">
      <c r="A303" s="85">
        <v>298</v>
      </c>
      <c r="B303" s="30" t="s">
        <v>458</v>
      </c>
      <c r="C303" s="31" t="s">
        <v>473</v>
      </c>
      <c r="D303" s="60" t="s">
        <v>188</v>
      </c>
      <c r="E303" s="32">
        <v>8015065714184</v>
      </c>
      <c r="F303" s="32" t="s">
        <v>474</v>
      </c>
      <c r="G303" s="86" t="s">
        <v>21</v>
      </c>
      <c r="H303" s="50">
        <v>315</v>
      </c>
      <c r="I303" s="33">
        <v>0.23</v>
      </c>
      <c r="J303" s="49">
        <f t="shared" si="6"/>
        <v>387.45</v>
      </c>
      <c r="K303" s="87" t="s">
        <v>22</v>
      </c>
      <c r="L303" s="73" t="s">
        <v>23</v>
      </c>
      <c r="M303" s="34"/>
      <c r="N303" s="73"/>
      <c r="O303" s="88" t="s">
        <v>190</v>
      </c>
      <c r="P303" s="34"/>
      <c r="Q303" s="34" t="s">
        <v>19</v>
      </c>
      <c r="R303" s="2"/>
    </row>
    <row r="304" spans="1:18" s="23" customFormat="1">
      <c r="A304" s="85">
        <v>299</v>
      </c>
      <c r="B304" s="30" t="s">
        <v>458</v>
      </c>
      <c r="C304" s="31" t="s">
        <v>475</v>
      </c>
      <c r="D304" s="60" t="s">
        <v>188</v>
      </c>
      <c r="E304" s="32">
        <v>8015065050411</v>
      </c>
      <c r="F304" s="32" t="s">
        <v>476</v>
      </c>
      <c r="G304" s="86" t="s">
        <v>21</v>
      </c>
      <c r="H304" s="50">
        <v>266</v>
      </c>
      <c r="I304" s="33">
        <v>0.23</v>
      </c>
      <c r="J304" s="49">
        <f t="shared" si="6"/>
        <v>327.18</v>
      </c>
      <c r="K304" s="87" t="s">
        <v>22</v>
      </c>
      <c r="L304" s="73" t="s">
        <v>23</v>
      </c>
      <c r="M304" s="34"/>
      <c r="N304" s="73"/>
      <c r="O304" s="88" t="s">
        <v>190</v>
      </c>
      <c r="P304" s="34"/>
      <c r="Q304" s="34" t="s">
        <v>19</v>
      </c>
      <c r="R304" s="2"/>
    </row>
    <row r="305" spans="1:18" s="23" customFormat="1">
      <c r="A305" s="85">
        <v>300</v>
      </c>
      <c r="B305" s="30" t="s">
        <v>458</v>
      </c>
      <c r="C305" s="31" t="s">
        <v>477</v>
      </c>
      <c r="D305" s="60" t="s">
        <v>19</v>
      </c>
      <c r="E305" s="32">
        <v>5907538000395</v>
      </c>
      <c r="F305" s="32" t="s">
        <v>478</v>
      </c>
      <c r="G305" s="86" t="s">
        <v>21</v>
      </c>
      <c r="H305" s="50">
        <v>159</v>
      </c>
      <c r="I305" s="33">
        <v>0.23</v>
      </c>
      <c r="J305" s="49">
        <f t="shared" si="6"/>
        <v>195.57</v>
      </c>
      <c r="K305" s="87" t="s">
        <v>22</v>
      </c>
      <c r="L305" s="73" t="s">
        <v>23</v>
      </c>
      <c r="M305" s="34"/>
      <c r="N305" s="73"/>
      <c r="O305" s="88"/>
      <c r="P305" s="34"/>
      <c r="Q305" s="34" t="s">
        <v>19</v>
      </c>
      <c r="R305" s="2"/>
    </row>
    <row r="306" spans="1:18" s="23" customFormat="1">
      <c r="A306" s="85">
        <v>301</v>
      </c>
      <c r="B306" s="30" t="s">
        <v>458</v>
      </c>
      <c r="C306" s="31" t="s">
        <v>97</v>
      </c>
      <c r="D306" s="60" t="s">
        <v>168</v>
      </c>
      <c r="E306" s="32">
        <v>8015065044083</v>
      </c>
      <c r="F306" s="32" t="s">
        <v>98</v>
      </c>
      <c r="G306" s="86" t="s">
        <v>21</v>
      </c>
      <c r="H306" s="50">
        <v>70</v>
      </c>
      <c r="I306" s="33">
        <v>0.23</v>
      </c>
      <c r="J306" s="49">
        <f t="shared" si="6"/>
        <v>86.1</v>
      </c>
      <c r="K306" s="87" t="s">
        <v>22</v>
      </c>
      <c r="L306" s="73" t="s">
        <v>23</v>
      </c>
      <c r="M306" s="34"/>
      <c r="N306" s="73"/>
      <c r="O306" s="88" t="s">
        <v>96</v>
      </c>
      <c r="P306" s="34"/>
      <c r="Q306" s="34" t="s">
        <v>19</v>
      </c>
      <c r="R306" s="2"/>
    </row>
    <row r="307" spans="1:18" s="23" customFormat="1">
      <c r="A307" s="85">
        <v>302</v>
      </c>
      <c r="B307" s="30" t="s">
        <v>458</v>
      </c>
      <c r="C307" s="31" t="s">
        <v>479</v>
      </c>
      <c r="D307" s="60" t="s">
        <v>168</v>
      </c>
      <c r="E307" s="32">
        <v>8015065716065</v>
      </c>
      <c r="F307" s="32" t="s">
        <v>480</v>
      </c>
      <c r="G307" s="86" t="s">
        <v>21</v>
      </c>
      <c r="H307" s="50">
        <v>80</v>
      </c>
      <c r="I307" s="33">
        <v>0.23</v>
      </c>
      <c r="J307" s="49">
        <f t="shared" si="6"/>
        <v>98.4</v>
      </c>
      <c r="K307" s="87" t="s">
        <v>22</v>
      </c>
      <c r="L307" s="73" t="s">
        <v>23</v>
      </c>
      <c r="M307" s="34"/>
      <c r="N307" s="73"/>
      <c r="O307" s="88" t="s">
        <v>96</v>
      </c>
      <c r="P307" s="34"/>
      <c r="Q307" s="34" t="s">
        <v>19</v>
      </c>
      <c r="R307" s="2"/>
    </row>
    <row r="308" spans="1:18" s="23" customFormat="1">
      <c r="A308" s="85">
        <v>303</v>
      </c>
      <c r="B308" s="30" t="s">
        <v>458</v>
      </c>
      <c r="C308" s="31" t="s">
        <v>477</v>
      </c>
      <c r="D308" s="60" t="s">
        <v>19</v>
      </c>
      <c r="E308" s="32">
        <v>5907538000395</v>
      </c>
      <c r="F308" s="32" t="s">
        <v>478</v>
      </c>
      <c r="G308" s="86" t="s">
        <v>21</v>
      </c>
      <c r="H308" s="50">
        <v>159</v>
      </c>
      <c r="I308" s="33">
        <v>0.23</v>
      </c>
      <c r="J308" s="49">
        <f t="shared" si="6"/>
        <v>195.57</v>
      </c>
      <c r="K308" s="87" t="s">
        <v>22</v>
      </c>
      <c r="L308" s="73" t="s">
        <v>23</v>
      </c>
      <c r="M308" s="34"/>
      <c r="N308" s="73"/>
      <c r="O308" s="88"/>
      <c r="P308" s="34"/>
      <c r="Q308" s="34" t="s">
        <v>19</v>
      </c>
      <c r="R308" s="2"/>
    </row>
    <row r="309" spans="1:18" s="23" customFormat="1">
      <c r="A309" s="85">
        <v>304</v>
      </c>
      <c r="B309" s="30" t="s">
        <v>458</v>
      </c>
      <c r="C309" s="31" t="s">
        <v>97</v>
      </c>
      <c r="D309" s="60" t="s">
        <v>168</v>
      </c>
      <c r="E309" s="32">
        <v>8015065044083</v>
      </c>
      <c r="F309" s="32" t="s">
        <v>98</v>
      </c>
      <c r="G309" s="86" t="s">
        <v>21</v>
      </c>
      <c r="H309" s="50">
        <v>70</v>
      </c>
      <c r="I309" s="33">
        <v>0.23</v>
      </c>
      <c r="J309" s="49">
        <f t="shared" si="6"/>
        <v>86.1</v>
      </c>
      <c r="K309" s="87" t="s">
        <v>22</v>
      </c>
      <c r="L309" s="73" t="s">
        <v>23</v>
      </c>
      <c r="M309" s="34"/>
      <c r="N309" s="73"/>
      <c r="O309" s="88" t="s">
        <v>96</v>
      </c>
      <c r="P309" s="34"/>
      <c r="Q309" s="34" t="s">
        <v>19</v>
      </c>
      <c r="R309" s="2"/>
    </row>
    <row r="310" spans="1:18" s="23" customFormat="1">
      <c r="A310" s="85">
        <v>305</v>
      </c>
      <c r="B310" s="30" t="s">
        <v>458</v>
      </c>
      <c r="C310" s="31" t="s">
        <v>479</v>
      </c>
      <c r="D310" s="60" t="s">
        <v>168</v>
      </c>
      <c r="E310" s="32">
        <v>8015065716065</v>
      </c>
      <c r="F310" s="32" t="s">
        <v>480</v>
      </c>
      <c r="G310" s="86" t="s">
        <v>21</v>
      </c>
      <c r="H310" s="50">
        <v>80</v>
      </c>
      <c r="I310" s="33">
        <v>0.23</v>
      </c>
      <c r="J310" s="49">
        <f t="shared" si="6"/>
        <v>98.4</v>
      </c>
      <c r="K310" s="87" t="s">
        <v>22</v>
      </c>
      <c r="L310" s="73" t="s">
        <v>23</v>
      </c>
      <c r="M310" s="34"/>
      <c r="N310" s="73"/>
      <c r="O310" s="88" t="s">
        <v>96</v>
      </c>
      <c r="P310" s="34"/>
      <c r="Q310" s="34" t="s">
        <v>19</v>
      </c>
      <c r="R310" s="2"/>
    </row>
    <row r="311" spans="1:18" s="23" customFormat="1">
      <c r="A311" s="85">
        <v>306</v>
      </c>
      <c r="B311" s="30" t="s">
        <v>458</v>
      </c>
      <c r="C311" s="31" t="s">
        <v>270</v>
      </c>
      <c r="D311" s="69">
        <v>84139200</v>
      </c>
      <c r="E311" s="32">
        <v>8015065067457</v>
      </c>
      <c r="F311" s="32" t="s">
        <v>271</v>
      </c>
      <c r="G311" s="86" t="s">
        <v>21</v>
      </c>
      <c r="H311" s="50">
        <v>710</v>
      </c>
      <c r="I311" s="33">
        <v>0.23</v>
      </c>
      <c r="J311" s="49">
        <f t="shared" si="6"/>
        <v>873.3</v>
      </c>
      <c r="K311" s="87" t="s">
        <v>102</v>
      </c>
      <c r="L311" s="73" t="s">
        <v>23</v>
      </c>
      <c r="M311" s="34"/>
      <c r="N311" s="73"/>
      <c r="O311" s="88" t="str">
        <f>VLOOKUP(C311,[1]Arkusz1!$B:$D,3,0)</f>
        <v>28.13.31.0</v>
      </c>
      <c r="P311" s="34"/>
      <c r="Q311" s="34" t="s">
        <v>19</v>
      </c>
      <c r="R311" s="2"/>
    </row>
    <row r="312" spans="1:18" s="23" customFormat="1">
      <c r="A312" s="85">
        <v>307</v>
      </c>
      <c r="B312" s="30" t="s">
        <v>458</v>
      </c>
      <c r="C312" s="31">
        <v>30700500</v>
      </c>
      <c r="D312" s="60" t="s">
        <v>100</v>
      </c>
      <c r="E312" s="32">
        <v>8019495417394</v>
      </c>
      <c r="F312" s="32" t="s">
        <v>481</v>
      </c>
      <c r="G312" s="86" t="s">
        <v>21</v>
      </c>
      <c r="H312" s="50">
        <v>350</v>
      </c>
      <c r="I312" s="33">
        <v>0.23</v>
      </c>
      <c r="J312" s="49">
        <f t="shared" si="6"/>
        <v>430.5</v>
      </c>
      <c r="K312" s="87" t="s">
        <v>102</v>
      </c>
      <c r="L312" s="73" t="s">
        <v>23</v>
      </c>
      <c r="M312" s="34"/>
      <c r="N312" s="73"/>
      <c r="O312" s="88" t="s">
        <v>91</v>
      </c>
      <c r="P312" s="34"/>
      <c r="Q312" s="34" t="s">
        <v>19</v>
      </c>
      <c r="R312" s="2"/>
    </row>
    <row r="313" spans="1:18" s="23" customFormat="1">
      <c r="A313" s="85">
        <v>308</v>
      </c>
      <c r="B313" s="30" t="s">
        <v>458</v>
      </c>
      <c r="C313" s="31" t="s">
        <v>99</v>
      </c>
      <c r="D313" s="60" t="s">
        <v>100</v>
      </c>
      <c r="E313" s="32">
        <v>8019495403700</v>
      </c>
      <c r="F313" s="32" t="s">
        <v>101</v>
      </c>
      <c r="G313" s="86" t="s">
        <v>21</v>
      </c>
      <c r="H313" s="50">
        <v>594</v>
      </c>
      <c r="I313" s="33">
        <v>0.23</v>
      </c>
      <c r="J313" s="49">
        <f t="shared" si="6"/>
        <v>730.62</v>
      </c>
      <c r="K313" s="87" t="s">
        <v>102</v>
      </c>
      <c r="L313" s="73" t="s">
        <v>23</v>
      </c>
      <c r="M313" s="34"/>
      <c r="N313" s="73"/>
      <c r="O313" s="88" t="s">
        <v>91</v>
      </c>
      <c r="P313" s="34"/>
      <c r="Q313" s="34" t="s">
        <v>19</v>
      </c>
      <c r="R313" s="2"/>
    </row>
    <row r="314" spans="1:18" s="23" customFormat="1">
      <c r="A314" s="85">
        <v>309</v>
      </c>
      <c r="B314" s="30" t="s">
        <v>458</v>
      </c>
      <c r="C314" s="31" t="s">
        <v>482</v>
      </c>
      <c r="D314" s="60" t="s">
        <v>19</v>
      </c>
      <c r="E314" s="32">
        <v>5907538000401</v>
      </c>
      <c r="F314" s="32" t="s">
        <v>483</v>
      </c>
      <c r="G314" s="86" t="s">
        <v>21</v>
      </c>
      <c r="H314" s="50">
        <v>919</v>
      </c>
      <c r="I314" s="33">
        <v>0.23</v>
      </c>
      <c r="J314" s="49">
        <f t="shared" si="6"/>
        <v>1130.3699999999999</v>
      </c>
      <c r="K314" s="87" t="s">
        <v>22</v>
      </c>
      <c r="L314" s="73" t="s">
        <v>23</v>
      </c>
      <c r="M314" s="34"/>
      <c r="N314" s="73"/>
      <c r="O314" s="88"/>
      <c r="P314" s="34"/>
      <c r="Q314" s="34" t="s">
        <v>19</v>
      </c>
      <c r="R314" s="2"/>
    </row>
    <row r="315" spans="1:18" s="23" customFormat="1">
      <c r="A315" s="85">
        <v>310</v>
      </c>
      <c r="B315" s="30" t="s">
        <v>458</v>
      </c>
      <c r="C315" s="31" t="s">
        <v>484</v>
      </c>
      <c r="D315" s="60" t="s">
        <v>19</v>
      </c>
      <c r="E315" s="32">
        <v>5907538000418</v>
      </c>
      <c r="F315" s="32" t="s">
        <v>485</v>
      </c>
      <c r="G315" s="86" t="s">
        <v>21</v>
      </c>
      <c r="H315" s="50">
        <v>1732</v>
      </c>
      <c r="I315" s="33">
        <v>0.23</v>
      </c>
      <c r="J315" s="49">
        <f t="shared" si="6"/>
        <v>2130.36</v>
      </c>
      <c r="K315" s="87" t="s">
        <v>22</v>
      </c>
      <c r="L315" s="73" t="s">
        <v>23</v>
      </c>
      <c r="M315" s="34"/>
      <c r="N315" s="73"/>
      <c r="O315" s="88"/>
      <c r="P315" s="34"/>
      <c r="Q315" s="34" t="s">
        <v>19</v>
      </c>
      <c r="R315" s="2"/>
    </row>
    <row r="316" spans="1:18" s="23" customFormat="1">
      <c r="A316" s="85">
        <v>311</v>
      </c>
      <c r="B316" s="30" t="s">
        <v>458</v>
      </c>
      <c r="C316" s="31" t="s">
        <v>486</v>
      </c>
      <c r="D316" s="60" t="s">
        <v>168</v>
      </c>
      <c r="E316" s="32">
        <v>8015065710353</v>
      </c>
      <c r="F316" s="32" t="s">
        <v>95</v>
      </c>
      <c r="G316" s="86" t="s">
        <v>21</v>
      </c>
      <c r="H316" s="50">
        <v>198</v>
      </c>
      <c r="I316" s="33">
        <v>0.23</v>
      </c>
      <c r="J316" s="49">
        <f t="shared" si="6"/>
        <v>243.54</v>
      </c>
      <c r="K316" s="87" t="s">
        <v>22</v>
      </c>
      <c r="L316" s="73" t="s">
        <v>23</v>
      </c>
      <c r="M316" s="34"/>
      <c r="N316" s="73"/>
      <c r="O316" s="88" t="s">
        <v>96</v>
      </c>
      <c r="P316" s="34"/>
      <c r="Q316" s="34" t="s">
        <v>19</v>
      </c>
      <c r="R316" s="2"/>
    </row>
    <row r="317" spans="1:18" s="23" customFormat="1">
      <c r="A317" s="85">
        <v>312</v>
      </c>
      <c r="B317" s="30" t="s">
        <v>458</v>
      </c>
      <c r="C317" s="31" t="s">
        <v>212</v>
      </c>
      <c r="D317" s="69">
        <v>85340090</v>
      </c>
      <c r="E317" s="32">
        <v>8015065711497</v>
      </c>
      <c r="F317" s="32" t="s">
        <v>512</v>
      </c>
      <c r="G317" s="86" t="s">
        <v>21</v>
      </c>
      <c r="H317" s="50">
        <v>331</v>
      </c>
      <c r="I317" s="33">
        <v>0.23</v>
      </c>
      <c r="J317" s="49">
        <f t="shared" si="6"/>
        <v>407.13</v>
      </c>
      <c r="K317" s="87" t="s">
        <v>22</v>
      </c>
      <c r="L317" s="73" t="s">
        <v>23</v>
      </c>
      <c r="M317" s="34"/>
      <c r="N317" s="73"/>
      <c r="O317" s="88" t="str">
        <f>VLOOKUP(C317,[1]Arkusz1!$B:$D,3,0)</f>
        <v>26.12.10.0 </v>
      </c>
      <c r="P317" s="34"/>
      <c r="Q317" s="34" t="s">
        <v>19</v>
      </c>
      <c r="R317" s="2"/>
    </row>
    <row r="318" spans="1:18" s="23" customFormat="1">
      <c r="A318" s="85">
        <v>313</v>
      </c>
      <c r="B318" s="30" t="s">
        <v>458</v>
      </c>
      <c r="C318" s="31" t="s">
        <v>487</v>
      </c>
      <c r="D318" s="69">
        <v>85371098</v>
      </c>
      <c r="E318" s="32">
        <v>8015065093807</v>
      </c>
      <c r="F318" s="32" t="s">
        <v>488</v>
      </c>
      <c r="G318" s="86" t="s">
        <v>21</v>
      </c>
      <c r="H318" s="50">
        <v>555</v>
      </c>
      <c r="I318" s="33">
        <v>0.23</v>
      </c>
      <c r="J318" s="49">
        <f t="shared" si="6"/>
        <v>682.65</v>
      </c>
      <c r="K318" s="87" t="s">
        <v>22</v>
      </c>
      <c r="L318" s="73" t="s">
        <v>23</v>
      </c>
      <c r="M318" s="34"/>
      <c r="N318" s="73"/>
      <c r="O318" s="88" t="str">
        <f>VLOOKUP(C318,[1]Arkusz1!$B:$D,3,0)</f>
        <v>27.12.31.0</v>
      </c>
      <c r="P318" s="34"/>
      <c r="Q318" s="34" t="s">
        <v>19</v>
      </c>
      <c r="R318" s="2"/>
    </row>
    <row r="319" spans="1:18" s="23" customFormat="1">
      <c r="A319" s="85">
        <v>314</v>
      </c>
      <c r="B319" s="30" t="s">
        <v>458</v>
      </c>
      <c r="C319" s="31" t="s">
        <v>147</v>
      </c>
      <c r="D319" s="60">
        <v>90328900</v>
      </c>
      <c r="E319" s="32">
        <v>8015065151668</v>
      </c>
      <c r="F319" s="31" t="s">
        <v>148</v>
      </c>
      <c r="G319" s="86" t="s">
        <v>21</v>
      </c>
      <c r="H319" s="50">
        <v>1200</v>
      </c>
      <c r="I319" s="33">
        <v>0.23</v>
      </c>
      <c r="J319" s="49">
        <f t="shared" si="6"/>
        <v>1476</v>
      </c>
      <c r="K319" s="87" t="s">
        <v>22</v>
      </c>
      <c r="L319" s="73" t="s">
        <v>23</v>
      </c>
      <c r="M319" s="34"/>
      <c r="N319" s="73"/>
      <c r="O319" s="88" t="s">
        <v>126</v>
      </c>
      <c r="P319" s="34"/>
      <c r="Q319" s="34" t="s">
        <v>19</v>
      </c>
      <c r="R319" s="2"/>
    </row>
    <row r="320" spans="1:18" s="23" customFormat="1">
      <c r="A320" s="85">
        <v>315</v>
      </c>
      <c r="B320" s="30" t="s">
        <v>458</v>
      </c>
      <c r="C320" s="31" t="s">
        <v>308</v>
      </c>
      <c r="D320" s="60" t="s">
        <v>309</v>
      </c>
      <c r="E320" s="32">
        <v>5060011263059</v>
      </c>
      <c r="F320" s="32" t="s">
        <v>310</v>
      </c>
      <c r="G320" s="86" t="s">
        <v>21</v>
      </c>
      <c r="H320" s="50">
        <v>4491</v>
      </c>
      <c r="I320" s="33">
        <v>0.23</v>
      </c>
      <c r="J320" s="49">
        <f t="shared" si="6"/>
        <v>5523.93</v>
      </c>
      <c r="K320" s="87" t="s">
        <v>102</v>
      </c>
      <c r="L320" s="73" t="s">
        <v>23</v>
      </c>
      <c r="M320" s="34"/>
      <c r="N320" s="73"/>
      <c r="O320" s="88" t="s">
        <v>311</v>
      </c>
      <c r="P320" s="34"/>
      <c r="Q320" s="34" t="s">
        <v>19</v>
      </c>
      <c r="R320" s="2"/>
    </row>
    <row r="321" spans="1:18" s="23" customFormat="1">
      <c r="A321" s="85">
        <v>316</v>
      </c>
      <c r="B321" s="30" t="s">
        <v>458</v>
      </c>
      <c r="C321" s="31" t="s">
        <v>513</v>
      </c>
      <c r="D321" s="60" t="s">
        <v>460</v>
      </c>
      <c r="E321" s="32">
        <v>8015065093326</v>
      </c>
      <c r="F321" s="32" t="s">
        <v>514</v>
      </c>
      <c r="G321" s="86" t="s">
        <v>21</v>
      </c>
      <c r="H321" s="50">
        <v>13577</v>
      </c>
      <c r="I321" s="33">
        <v>0.23</v>
      </c>
      <c r="J321" s="49">
        <f t="shared" si="6"/>
        <v>16699.71</v>
      </c>
      <c r="K321" s="87" t="s">
        <v>22</v>
      </c>
      <c r="L321" s="73" t="s">
        <v>23</v>
      </c>
      <c r="M321" s="34"/>
      <c r="N321" s="73"/>
      <c r="O321" s="88" t="s">
        <v>462</v>
      </c>
      <c r="P321" s="34"/>
      <c r="Q321" s="34" t="s">
        <v>19</v>
      </c>
      <c r="R321" s="2"/>
    </row>
    <row r="322" spans="1:18" s="23" customFormat="1">
      <c r="A322" s="85">
        <v>317</v>
      </c>
      <c r="B322" s="30" t="s">
        <v>458</v>
      </c>
      <c r="C322" s="31" t="s">
        <v>515</v>
      </c>
      <c r="D322" s="60" t="s">
        <v>188</v>
      </c>
      <c r="E322" s="32">
        <v>8015065709913</v>
      </c>
      <c r="F322" s="32" t="s">
        <v>516</v>
      </c>
      <c r="G322" s="86" t="s">
        <v>21</v>
      </c>
      <c r="H322" s="50">
        <v>277</v>
      </c>
      <c r="I322" s="33">
        <v>0.23</v>
      </c>
      <c r="J322" s="49">
        <f t="shared" si="6"/>
        <v>340.71</v>
      </c>
      <c r="K322" s="87" t="s">
        <v>22</v>
      </c>
      <c r="L322" s="73" t="s">
        <v>23</v>
      </c>
      <c r="M322" s="34"/>
      <c r="N322" s="73"/>
      <c r="O322" s="88" t="s">
        <v>190</v>
      </c>
      <c r="P322" s="34"/>
      <c r="Q322" s="34" t="s">
        <v>19</v>
      </c>
      <c r="R322" s="2"/>
    </row>
    <row r="323" spans="1:18" s="23" customFormat="1">
      <c r="A323" s="85">
        <v>318</v>
      </c>
      <c r="B323" s="30" t="s">
        <v>458</v>
      </c>
      <c r="C323" s="31" t="s">
        <v>517</v>
      </c>
      <c r="D323" s="69">
        <v>84137030</v>
      </c>
      <c r="E323" s="32">
        <v>8015065711480</v>
      </c>
      <c r="F323" s="32" t="s">
        <v>518</v>
      </c>
      <c r="G323" s="86" t="s">
        <v>21</v>
      </c>
      <c r="H323" s="50">
        <v>1382</v>
      </c>
      <c r="I323" s="33">
        <v>0.23</v>
      </c>
      <c r="J323" s="49">
        <f t="shared" si="6"/>
        <v>1699.86</v>
      </c>
      <c r="K323" s="87" t="s">
        <v>22</v>
      </c>
      <c r="L323" s="73" t="s">
        <v>23</v>
      </c>
      <c r="M323" s="34"/>
      <c r="N323" s="73"/>
      <c r="O323" s="88" t="str">
        <f>VLOOKUP(C323,[1]Arkusz1!$B:$D,3,0)</f>
        <v>28.13.14.0</v>
      </c>
      <c r="P323" s="34"/>
      <c r="Q323" s="34" t="s">
        <v>19</v>
      </c>
      <c r="R323" s="2"/>
    </row>
    <row r="324" spans="1:18" s="23" customFormat="1">
      <c r="A324" s="85">
        <v>319</v>
      </c>
      <c r="B324" s="30" t="s">
        <v>458</v>
      </c>
      <c r="C324" s="31" t="s">
        <v>482</v>
      </c>
      <c r="D324" s="60" t="s">
        <v>19</v>
      </c>
      <c r="E324" s="32">
        <v>5907538000401</v>
      </c>
      <c r="F324" s="32" t="s">
        <v>483</v>
      </c>
      <c r="G324" s="86" t="s">
        <v>21</v>
      </c>
      <c r="H324" s="50">
        <v>919</v>
      </c>
      <c r="I324" s="33">
        <v>0.23</v>
      </c>
      <c r="J324" s="49">
        <f t="shared" si="6"/>
        <v>1130.3699999999999</v>
      </c>
      <c r="K324" s="87" t="s">
        <v>22</v>
      </c>
      <c r="L324" s="73" t="s">
        <v>23</v>
      </c>
      <c r="M324" s="34"/>
      <c r="N324" s="73"/>
      <c r="O324" s="88"/>
      <c r="P324" s="34"/>
      <c r="Q324" s="34" t="s">
        <v>19</v>
      </c>
      <c r="R324" s="2"/>
    </row>
    <row r="325" spans="1:18" s="23" customFormat="1">
      <c r="A325" s="85">
        <v>320</v>
      </c>
      <c r="B325" s="30" t="s">
        <v>458</v>
      </c>
      <c r="C325" s="31" t="s">
        <v>484</v>
      </c>
      <c r="D325" s="60" t="s">
        <v>19</v>
      </c>
      <c r="E325" s="32">
        <v>5907538000418</v>
      </c>
      <c r="F325" s="32" t="s">
        <v>485</v>
      </c>
      <c r="G325" s="86" t="s">
        <v>21</v>
      </c>
      <c r="H325" s="50">
        <v>1732</v>
      </c>
      <c r="I325" s="33">
        <v>0.23</v>
      </c>
      <c r="J325" s="49">
        <f t="shared" si="6"/>
        <v>2130.36</v>
      </c>
      <c r="K325" s="87" t="s">
        <v>22</v>
      </c>
      <c r="L325" s="73" t="s">
        <v>23</v>
      </c>
      <c r="M325" s="34"/>
      <c r="N325" s="73"/>
      <c r="O325" s="88"/>
      <c r="P325" s="34"/>
      <c r="Q325" s="34" t="s">
        <v>19</v>
      </c>
      <c r="R325" s="2"/>
    </row>
    <row r="326" spans="1:18" s="23" customFormat="1">
      <c r="A326" s="85">
        <v>321</v>
      </c>
      <c r="B326" s="30" t="s">
        <v>458</v>
      </c>
      <c r="C326" s="31" t="s">
        <v>486</v>
      </c>
      <c r="D326" s="60" t="s">
        <v>168</v>
      </c>
      <c r="E326" s="32">
        <v>8015065710353</v>
      </c>
      <c r="F326" s="32" t="s">
        <v>95</v>
      </c>
      <c r="G326" s="86" t="s">
        <v>21</v>
      </c>
      <c r="H326" s="50">
        <v>198</v>
      </c>
      <c r="I326" s="33">
        <v>0.23</v>
      </c>
      <c r="J326" s="49">
        <f t="shared" ref="J326:J402" si="8">H326*(1+I326)</f>
        <v>243.54</v>
      </c>
      <c r="K326" s="87" t="s">
        <v>22</v>
      </c>
      <c r="L326" s="73" t="s">
        <v>23</v>
      </c>
      <c r="M326" s="34"/>
      <c r="N326" s="73"/>
      <c r="O326" s="88" t="s">
        <v>96</v>
      </c>
      <c r="P326" s="34"/>
      <c r="Q326" s="34" t="s">
        <v>19</v>
      </c>
      <c r="R326" s="2"/>
    </row>
    <row r="327" spans="1:18" s="23" customFormat="1">
      <c r="A327" s="85">
        <v>322</v>
      </c>
      <c r="B327" s="30" t="s">
        <v>458</v>
      </c>
      <c r="C327" s="31" t="s">
        <v>487</v>
      </c>
      <c r="D327" s="69">
        <v>85371098</v>
      </c>
      <c r="E327" s="32">
        <v>8015065093807</v>
      </c>
      <c r="F327" s="32" t="s">
        <v>488</v>
      </c>
      <c r="G327" s="86" t="s">
        <v>21</v>
      </c>
      <c r="H327" s="50">
        <v>555</v>
      </c>
      <c r="I327" s="33">
        <v>0.23</v>
      </c>
      <c r="J327" s="49">
        <f t="shared" si="8"/>
        <v>682.65</v>
      </c>
      <c r="K327" s="87" t="s">
        <v>22</v>
      </c>
      <c r="L327" s="73" t="s">
        <v>23</v>
      </c>
      <c r="M327" s="34"/>
      <c r="N327" s="73"/>
      <c r="O327" s="88" t="str">
        <f>VLOOKUP(C327,[1]Arkusz1!$B:$D,3,0)</f>
        <v>27.12.31.0</v>
      </c>
      <c r="P327" s="34"/>
      <c r="Q327" s="34" t="s">
        <v>19</v>
      </c>
      <c r="R327" s="2"/>
    </row>
    <row r="328" spans="1:18" s="23" customFormat="1">
      <c r="A328" s="85">
        <v>323</v>
      </c>
      <c r="B328" s="30" t="s">
        <v>458</v>
      </c>
      <c r="C328" s="31" t="s">
        <v>212</v>
      </c>
      <c r="D328" s="69">
        <v>85340090</v>
      </c>
      <c r="E328" s="32">
        <v>8015065711497</v>
      </c>
      <c r="F328" s="32" t="s">
        <v>213</v>
      </c>
      <c r="G328" s="86" t="s">
        <v>21</v>
      </c>
      <c r="H328" s="50">
        <v>331</v>
      </c>
      <c r="I328" s="33">
        <v>0.23</v>
      </c>
      <c r="J328" s="49">
        <f t="shared" si="8"/>
        <v>407.13</v>
      </c>
      <c r="K328" s="87" t="s">
        <v>22</v>
      </c>
      <c r="L328" s="73" t="s">
        <v>23</v>
      </c>
      <c r="M328" s="34"/>
      <c r="N328" s="73"/>
      <c r="O328" s="88" t="str">
        <f>VLOOKUP(C328,[1]Arkusz1!$B:$D,3,0)</f>
        <v>26.12.10.0 </v>
      </c>
      <c r="P328" s="34"/>
      <c r="Q328" s="34" t="s">
        <v>19</v>
      </c>
      <c r="R328" s="2"/>
    </row>
    <row r="329" spans="1:18" s="23" customFormat="1">
      <c r="A329" s="85">
        <v>324</v>
      </c>
      <c r="B329" s="30" t="s">
        <v>458</v>
      </c>
      <c r="C329" s="31" t="s">
        <v>147</v>
      </c>
      <c r="D329" s="60">
        <v>90328900</v>
      </c>
      <c r="E329" s="32">
        <v>8015065151668</v>
      </c>
      <c r="F329" s="31" t="s">
        <v>148</v>
      </c>
      <c r="G329" s="86" t="s">
        <v>21</v>
      </c>
      <c r="H329" s="50">
        <v>1200</v>
      </c>
      <c r="I329" s="33">
        <v>0.23</v>
      </c>
      <c r="J329" s="49">
        <f t="shared" si="8"/>
        <v>1476</v>
      </c>
      <c r="K329" s="87" t="s">
        <v>22</v>
      </c>
      <c r="L329" s="73" t="s">
        <v>23</v>
      </c>
      <c r="M329" s="34"/>
      <c r="N329" s="73"/>
      <c r="O329" s="88" t="s">
        <v>126</v>
      </c>
      <c r="P329" s="34"/>
      <c r="Q329" s="34" t="s">
        <v>19</v>
      </c>
      <c r="R329" s="2"/>
    </row>
    <row r="330" spans="1:18" s="23" customFormat="1">
      <c r="A330" s="85">
        <v>325</v>
      </c>
      <c r="B330" s="30" t="s">
        <v>458</v>
      </c>
      <c r="C330" s="31" t="s">
        <v>499</v>
      </c>
      <c r="D330" s="60" t="s">
        <v>500</v>
      </c>
      <c r="E330" s="32">
        <v>8015065530012</v>
      </c>
      <c r="F330" s="32" t="s">
        <v>501</v>
      </c>
      <c r="G330" s="86" t="s">
        <v>21</v>
      </c>
      <c r="H330" s="50">
        <v>171</v>
      </c>
      <c r="I330" s="33">
        <v>0.23</v>
      </c>
      <c r="J330" s="49">
        <f t="shared" si="8"/>
        <v>210.32999999999998</v>
      </c>
      <c r="K330" s="87" t="s">
        <v>22</v>
      </c>
      <c r="L330" s="73" t="s">
        <v>23</v>
      </c>
      <c r="M330" s="34"/>
      <c r="N330" s="73"/>
      <c r="O330" s="88" t="s">
        <v>126</v>
      </c>
      <c r="P330" s="34"/>
      <c r="Q330" s="34" t="s">
        <v>19</v>
      </c>
      <c r="R330" s="2"/>
    </row>
    <row r="331" spans="1:18" s="23" customFormat="1">
      <c r="A331" s="85">
        <v>326</v>
      </c>
      <c r="B331" s="30" t="s">
        <v>458</v>
      </c>
      <c r="C331" s="31" t="s">
        <v>270</v>
      </c>
      <c r="D331" s="69">
        <v>84139200</v>
      </c>
      <c r="E331" s="32">
        <v>8015065067457</v>
      </c>
      <c r="F331" s="32" t="s">
        <v>271</v>
      </c>
      <c r="G331" s="86" t="s">
        <v>21</v>
      </c>
      <c r="H331" s="50">
        <v>710</v>
      </c>
      <c r="I331" s="33">
        <v>0.23</v>
      </c>
      <c r="J331" s="49">
        <f t="shared" si="8"/>
        <v>873.3</v>
      </c>
      <c r="K331" s="87" t="s">
        <v>102</v>
      </c>
      <c r="L331" s="73" t="s">
        <v>23</v>
      </c>
      <c r="M331" s="34"/>
      <c r="N331" s="73"/>
      <c r="O331" s="88" t="str">
        <f>VLOOKUP(C331,[1]Arkusz1!$B:$D,3,0)</f>
        <v>28.13.31.0</v>
      </c>
      <c r="P331" s="34"/>
      <c r="Q331" s="34" t="s">
        <v>19</v>
      </c>
      <c r="R331" s="2"/>
    </row>
    <row r="332" spans="1:18" s="23" customFormat="1">
      <c r="A332" s="85">
        <v>327</v>
      </c>
      <c r="B332" s="30" t="s">
        <v>458</v>
      </c>
      <c r="C332" s="31">
        <v>30700500</v>
      </c>
      <c r="D332" s="60" t="s">
        <v>100</v>
      </c>
      <c r="E332" s="32">
        <v>8019495417394</v>
      </c>
      <c r="F332" s="32" t="s">
        <v>481</v>
      </c>
      <c r="G332" s="86" t="s">
        <v>21</v>
      </c>
      <c r="H332" s="50">
        <v>350</v>
      </c>
      <c r="I332" s="33">
        <v>0.23</v>
      </c>
      <c r="J332" s="49">
        <f t="shared" si="8"/>
        <v>430.5</v>
      </c>
      <c r="K332" s="87" t="s">
        <v>102</v>
      </c>
      <c r="L332" s="73" t="s">
        <v>23</v>
      </c>
      <c r="M332" s="34"/>
      <c r="N332" s="73"/>
      <c r="O332" s="88" t="s">
        <v>91</v>
      </c>
      <c r="P332" s="34"/>
      <c r="Q332" s="34" t="s">
        <v>19</v>
      </c>
      <c r="R332" s="2"/>
    </row>
    <row r="333" spans="1:18" s="23" customFormat="1">
      <c r="A333" s="85">
        <v>328</v>
      </c>
      <c r="B333" s="30" t="s">
        <v>458</v>
      </c>
      <c r="C333" s="31" t="s">
        <v>99</v>
      </c>
      <c r="D333" s="60" t="s">
        <v>100</v>
      </c>
      <c r="E333" s="32">
        <v>8019495403700</v>
      </c>
      <c r="F333" s="32" t="s">
        <v>101</v>
      </c>
      <c r="G333" s="86" t="s">
        <v>21</v>
      </c>
      <c r="H333" s="50">
        <v>594</v>
      </c>
      <c r="I333" s="33">
        <v>0.23</v>
      </c>
      <c r="J333" s="49">
        <f t="shared" si="8"/>
        <v>730.62</v>
      </c>
      <c r="K333" s="87" t="s">
        <v>102</v>
      </c>
      <c r="L333" s="73" t="s">
        <v>23</v>
      </c>
      <c r="M333" s="34"/>
      <c r="N333" s="73"/>
      <c r="O333" s="88" t="s">
        <v>91</v>
      </c>
      <c r="P333" s="34"/>
      <c r="Q333" s="34" t="s">
        <v>19</v>
      </c>
      <c r="R333" s="2"/>
    </row>
    <row r="334" spans="1:18" s="23" customFormat="1">
      <c r="A334" s="85">
        <v>329</v>
      </c>
      <c r="B334" s="30" t="s">
        <v>458</v>
      </c>
      <c r="C334" s="31" t="s">
        <v>308</v>
      </c>
      <c r="D334" s="60" t="s">
        <v>309</v>
      </c>
      <c r="E334" s="32">
        <v>5060011263059</v>
      </c>
      <c r="F334" s="32" t="s">
        <v>310</v>
      </c>
      <c r="G334" s="86" t="s">
        <v>21</v>
      </c>
      <c r="H334" s="50">
        <v>4491</v>
      </c>
      <c r="I334" s="33">
        <v>0.23</v>
      </c>
      <c r="J334" s="49">
        <f t="shared" si="8"/>
        <v>5523.93</v>
      </c>
      <c r="K334" s="87" t="s">
        <v>102</v>
      </c>
      <c r="L334" s="73" t="s">
        <v>23</v>
      </c>
      <c r="M334" s="34"/>
      <c r="N334" s="73"/>
      <c r="O334" s="88" t="s">
        <v>311</v>
      </c>
      <c r="P334" s="34"/>
      <c r="Q334" s="34" t="s">
        <v>19</v>
      </c>
      <c r="R334" s="2"/>
    </row>
    <row r="335" spans="1:18" s="23" customFormat="1">
      <c r="A335" s="85">
        <v>330</v>
      </c>
      <c r="B335" s="30" t="s">
        <v>458</v>
      </c>
      <c r="C335" s="31" t="s">
        <v>519</v>
      </c>
      <c r="D335" s="60" t="s">
        <v>460</v>
      </c>
      <c r="E335" s="32">
        <v>8015065124198</v>
      </c>
      <c r="F335" s="31" t="s">
        <v>520</v>
      </c>
      <c r="G335" s="86" t="s">
        <v>21</v>
      </c>
      <c r="H335" s="50">
        <v>16902</v>
      </c>
      <c r="I335" s="33">
        <v>0.23</v>
      </c>
      <c r="J335" s="49">
        <f t="shared" si="8"/>
        <v>20789.46</v>
      </c>
      <c r="K335" s="87" t="s">
        <v>22</v>
      </c>
      <c r="L335" s="73" t="s">
        <v>23</v>
      </c>
      <c r="M335" s="34"/>
      <c r="N335" s="73" t="s">
        <v>521</v>
      </c>
      <c r="O335" s="88" t="s">
        <v>462</v>
      </c>
      <c r="P335" s="34"/>
      <c r="Q335" s="34" t="s">
        <v>19</v>
      </c>
      <c r="R335" s="2"/>
    </row>
    <row r="336" spans="1:18" s="23" customFormat="1">
      <c r="A336" s="85">
        <v>331</v>
      </c>
      <c r="B336" s="30" t="s">
        <v>458</v>
      </c>
      <c r="C336" s="31" t="s">
        <v>522</v>
      </c>
      <c r="D336" s="60" t="s">
        <v>460</v>
      </c>
      <c r="E336" s="32">
        <v>8015065124204</v>
      </c>
      <c r="F336" s="31" t="s">
        <v>523</v>
      </c>
      <c r="G336" s="86" t="s">
        <v>21</v>
      </c>
      <c r="H336" s="50">
        <v>17335</v>
      </c>
      <c r="I336" s="33">
        <v>0.23</v>
      </c>
      <c r="J336" s="49">
        <f t="shared" si="8"/>
        <v>21322.05</v>
      </c>
      <c r="K336" s="87" t="s">
        <v>22</v>
      </c>
      <c r="L336" s="73" t="s">
        <v>23</v>
      </c>
      <c r="M336" s="34"/>
      <c r="N336" s="73" t="s">
        <v>521</v>
      </c>
      <c r="O336" s="88" t="s">
        <v>462</v>
      </c>
      <c r="P336" s="34"/>
      <c r="Q336" s="34" t="s">
        <v>19</v>
      </c>
      <c r="R336" s="2"/>
    </row>
    <row r="337" spans="1:18" s="23" customFormat="1">
      <c r="A337" s="85">
        <v>332</v>
      </c>
      <c r="B337" s="30" t="s">
        <v>458</v>
      </c>
      <c r="C337" s="31" t="s">
        <v>524</v>
      </c>
      <c r="D337" s="60" t="s">
        <v>460</v>
      </c>
      <c r="E337" s="32">
        <v>8015065124211</v>
      </c>
      <c r="F337" s="31" t="s">
        <v>525</v>
      </c>
      <c r="G337" s="86" t="s">
        <v>21</v>
      </c>
      <c r="H337" s="50">
        <v>17335</v>
      </c>
      <c r="I337" s="33">
        <v>0.23</v>
      </c>
      <c r="J337" s="49">
        <f t="shared" si="8"/>
        <v>21322.05</v>
      </c>
      <c r="K337" s="87" t="s">
        <v>22</v>
      </c>
      <c r="L337" s="73" t="s">
        <v>23</v>
      </c>
      <c r="M337" s="34"/>
      <c r="N337" s="73" t="s">
        <v>521</v>
      </c>
      <c r="O337" s="88" t="s">
        <v>462</v>
      </c>
      <c r="P337" s="34"/>
      <c r="Q337" s="34" t="s">
        <v>19</v>
      </c>
      <c r="R337" s="2"/>
    </row>
    <row r="338" spans="1:18" s="23" customFormat="1">
      <c r="A338" s="85">
        <v>333</v>
      </c>
      <c r="B338" s="30" t="s">
        <v>458</v>
      </c>
      <c r="C338" s="31" t="s">
        <v>482</v>
      </c>
      <c r="D338" s="60" t="s">
        <v>19</v>
      </c>
      <c r="E338" s="32">
        <v>5907538000401</v>
      </c>
      <c r="F338" s="32" t="s">
        <v>483</v>
      </c>
      <c r="G338" s="86" t="s">
        <v>21</v>
      </c>
      <c r="H338" s="50">
        <v>919</v>
      </c>
      <c r="I338" s="33">
        <v>0.23</v>
      </c>
      <c r="J338" s="49">
        <f t="shared" si="8"/>
        <v>1130.3699999999999</v>
      </c>
      <c r="K338" s="87" t="s">
        <v>22</v>
      </c>
      <c r="L338" s="73" t="s">
        <v>23</v>
      </c>
      <c r="M338" s="34"/>
      <c r="N338" s="73"/>
      <c r="O338" s="88"/>
      <c r="P338" s="34"/>
      <c r="Q338" s="34" t="s">
        <v>19</v>
      </c>
      <c r="R338" s="2"/>
    </row>
    <row r="339" spans="1:18" s="23" customFormat="1">
      <c r="A339" s="85">
        <v>334</v>
      </c>
      <c r="B339" s="30" t="s">
        <v>458</v>
      </c>
      <c r="C339" s="31" t="s">
        <v>484</v>
      </c>
      <c r="D339" s="60" t="s">
        <v>19</v>
      </c>
      <c r="E339" s="32">
        <v>5907538000418</v>
      </c>
      <c r="F339" s="32" t="s">
        <v>485</v>
      </c>
      <c r="G339" s="86" t="s">
        <v>21</v>
      </c>
      <c r="H339" s="50">
        <v>1732</v>
      </c>
      <c r="I339" s="33">
        <v>0.23</v>
      </c>
      <c r="J339" s="49">
        <f t="shared" si="8"/>
        <v>2130.36</v>
      </c>
      <c r="K339" s="87" t="s">
        <v>22</v>
      </c>
      <c r="L339" s="73" t="s">
        <v>23</v>
      </c>
      <c r="M339" s="34"/>
      <c r="N339" s="73"/>
      <c r="O339" s="88"/>
      <c r="P339" s="34"/>
      <c r="Q339" s="34" t="s">
        <v>19</v>
      </c>
      <c r="R339" s="2"/>
    </row>
    <row r="340" spans="1:18" s="23" customFormat="1">
      <c r="A340" s="85">
        <v>335</v>
      </c>
      <c r="B340" s="30" t="s">
        <v>458</v>
      </c>
      <c r="C340" s="31" t="s">
        <v>486</v>
      </c>
      <c r="D340" s="60" t="s">
        <v>168</v>
      </c>
      <c r="E340" s="32">
        <v>8015065710353</v>
      </c>
      <c r="F340" s="32" t="s">
        <v>95</v>
      </c>
      <c r="G340" s="86" t="s">
        <v>21</v>
      </c>
      <c r="H340" s="50">
        <v>198</v>
      </c>
      <c r="I340" s="33">
        <v>0.23</v>
      </c>
      <c r="J340" s="49">
        <f t="shared" si="8"/>
        <v>243.54</v>
      </c>
      <c r="K340" s="87" t="s">
        <v>22</v>
      </c>
      <c r="L340" s="73" t="s">
        <v>23</v>
      </c>
      <c r="M340" s="34"/>
      <c r="N340" s="73"/>
      <c r="O340" s="88" t="s">
        <v>96</v>
      </c>
      <c r="P340" s="34"/>
      <c r="Q340" s="34" t="s">
        <v>19</v>
      </c>
      <c r="R340" s="2"/>
    </row>
    <row r="341" spans="1:18" s="23" customFormat="1">
      <c r="A341" s="85">
        <v>336</v>
      </c>
      <c r="B341" s="30" t="s">
        <v>458</v>
      </c>
      <c r="C341" s="31" t="s">
        <v>212</v>
      </c>
      <c r="D341" s="69">
        <v>85340090</v>
      </c>
      <c r="E341" s="32">
        <v>8015065711497</v>
      </c>
      <c r="F341" s="32" t="s">
        <v>213</v>
      </c>
      <c r="G341" s="86" t="s">
        <v>21</v>
      </c>
      <c r="H341" s="50">
        <v>331</v>
      </c>
      <c r="I341" s="33">
        <v>0.23</v>
      </c>
      <c r="J341" s="49">
        <f t="shared" si="8"/>
        <v>407.13</v>
      </c>
      <c r="K341" s="87" t="s">
        <v>22</v>
      </c>
      <c r="L341" s="73" t="s">
        <v>23</v>
      </c>
      <c r="M341" s="34"/>
      <c r="N341" s="73"/>
      <c r="O341" s="88" t="str">
        <f>VLOOKUP(C341,[1]Arkusz1!$B:$D,3,0)</f>
        <v>26.12.10.0 </v>
      </c>
      <c r="P341" s="34"/>
      <c r="Q341" s="34" t="s">
        <v>19</v>
      </c>
      <c r="R341" s="2"/>
    </row>
    <row r="342" spans="1:18" s="23" customFormat="1">
      <c r="A342" s="85">
        <v>337</v>
      </c>
      <c r="B342" s="30" t="s">
        <v>458</v>
      </c>
      <c r="C342" s="31" t="s">
        <v>147</v>
      </c>
      <c r="D342" s="60">
        <v>90328900</v>
      </c>
      <c r="E342" s="32">
        <v>8015065151668</v>
      </c>
      <c r="F342" s="31" t="s">
        <v>148</v>
      </c>
      <c r="G342" s="86" t="s">
        <v>21</v>
      </c>
      <c r="H342" s="50">
        <v>1200</v>
      </c>
      <c r="I342" s="33">
        <v>0.23</v>
      </c>
      <c r="J342" s="49">
        <f t="shared" ref="J342" si="9">H342*(1+I342)</f>
        <v>1476</v>
      </c>
      <c r="K342" s="87" t="s">
        <v>22</v>
      </c>
      <c r="L342" s="73" t="s">
        <v>23</v>
      </c>
      <c r="M342" s="34"/>
      <c r="N342" s="73"/>
      <c r="O342" s="88" t="s">
        <v>126</v>
      </c>
      <c r="P342" s="34"/>
      <c r="Q342" s="34" t="s">
        <v>19</v>
      </c>
      <c r="R342" s="2"/>
    </row>
    <row r="343" spans="1:18" s="23" customFormat="1">
      <c r="A343" s="85">
        <v>338</v>
      </c>
      <c r="B343" s="30" t="s">
        <v>458</v>
      </c>
      <c r="C343" s="31" t="s">
        <v>499</v>
      </c>
      <c r="D343" s="60" t="s">
        <v>500</v>
      </c>
      <c r="E343" s="32">
        <v>8015065530012</v>
      </c>
      <c r="F343" s="32" t="s">
        <v>501</v>
      </c>
      <c r="G343" s="86" t="s">
        <v>21</v>
      </c>
      <c r="H343" s="50">
        <v>171</v>
      </c>
      <c r="I343" s="33">
        <v>0.23</v>
      </c>
      <c r="J343" s="49">
        <f t="shared" si="8"/>
        <v>210.32999999999998</v>
      </c>
      <c r="K343" s="87" t="s">
        <v>22</v>
      </c>
      <c r="L343" s="73" t="s">
        <v>23</v>
      </c>
      <c r="M343" s="34"/>
      <c r="N343" s="73"/>
      <c r="O343" s="88" t="s">
        <v>126</v>
      </c>
      <c r="P343" s="34"/>
      <c r="Q343" s="34" t="s">
        <v>19</v>
      </c>
      <c r="R343" s="2"/>
    </row>
    <row r="344" spans="1:18" s="23" customFormat="1">
      <c r="A344" s="85">
        <v>339</v>
      </c>
      <c r="B344" s="30" t="s">
        <v>458</v>
      </c>
      <c r="C344" s="31" t="s">
        <v>526</v>
      </c>
      <c r="D344" s="69">
        <v>90328900</v>
      </c>
      <c r="E344" s="32">
        <v>8015065123672</v>
      </c>
      <c r="F344" s="32" t="s">
        <v>527</v>
      </c>
      <c r="G344" s="86" t="s">
        <v>21</v>
      </c>
      <c r="H344" s="50">
        <v>771</v>
      </c>
      <c r="I344" s="33">
        <v>0.23</v>
      </c>
      <c r="J344" s="49">
        <f t="shared" si="8"/>
        <v>948.33</v>
      </c>
      <c r="K344" s="87" t="s">
        <v>22</v>
      </c>
      <c r="L344" s="73" t="s">
        <v>23</v>
      </c>
      <c r="M344" s="34"/>
      <c r="N344" s="73"/>
      <c r="O344" s="88" t="s">
        <v>126</v>
      </c>
      <c r="P344" s="34"/>
      <c r="Q344" s="34" t="s">
        <v>19</v>
      </c>
      <c r="R344" s="2"/>
    </row>
    <row r="345" spans="1:18" s="23" customFormat="1">
      <c r="A345" s="85">
        <v>340</v>
      </c>
      <c r="B345" s="30" t="s">
        <v>458</v>
      </c>
      <c r="C345" s="31" t="s">
        <v>528</v>
      </c>
      <c r="D345" s="69">
        <v>90329000</v>
      </c>
      <c r="E345" s="32">
        <v>8015065123665</v>
      </c>
      <c r="F345" s="32" t="s">
        <v>529</v>
      </c>
      <c r="G345" s="86" t="s">
        <v>21</v>
      </c>
      <c r="H345" s="50">
        <v>394</v>
      </c>
      <c r="I345" s="33">
        <v>0.23</v>
      </c>
      <c r="J345" s="49">
        <f t="shared" si="8"/>
        <v>484.62</v>
      </c>
      <c r="K345" s="87" t="s">
        <v>22</v>
      </c>
      <c r="L345" s="73" t="s">
        <v>23</v>
      </c>
      <c r="M345" s="34"/>
      <c r="N345" s="73"/>
      <c r="O345" s="88" t="s">
        <v>530</v>
      </c>
      <c r="P345" s="34"/>
      <c r="Q345" s="34" t="s">
        <v>19</v>
      </c>
      <c r="R345" s="2"/>
    </row>
    <row r="346" spans="1:18" s="23" customFormat="1">
      <c r="A346" s="85">
        <v>341</v>
      </c>
      <c r="B346" s="30" t="s">
        <v>458</v>
      </c>
      <c r="C346" s="31" t="s">
        <v>517</v>
      </c>
      <c r="D346" s="69">
        <v>84137030</v>
      </c>
      <c r="E346" s="32">
        <v>8015065711480</v>
      </c>
      <c r="F346" s="32" t="s">
        <v>518</v>
      </c>
      <c r="G346" s="86" t="s">
        <v>21</v>
      </c>
      <c r="H346" s="50">
        <v>1382</v>
      </c>
      <c r="I346" s="33">
        <v>0.23</v>
      </c>
      <c r="J346" s="49">
        <f t="shared" si="8"/>
        <v>1699.86</v>
      </c>
      <c r="K346" s="87" t="s">
        <v>22</v>
      </c>
      <c r="L346" s="73" t="s">
        <v>23</v>
      </c>
      <c r="M346" s="34"/>
      <c r="N346" s="73"/>
      <c r="O346" s="88" t="str">
        <f>VLOOKUP(C346,[1]Arkusz1!$B:$D,3,0)</f>
        <v>28.13.14.0</v>
      </c>
      <c r="P346" s="34"/>
      <c r="Q346" s="34" t="s">
        <v>19</v>
      </c>
      <c r="R346" s="2"/>
    </row>
    <row r="347" spans="1:18" s="23" customFormat="1">
      <c r="A347" s="85">
        <v>342</v>
      </c>
      <c r="B347" s="30" t="s">
        <v>458</v>
      </c>
      <c r="C347" s="31" t="s">
        <v>270</v>
      </c>
      <c r="D347" s="69">
        <v>84139200</v>
      </c>
      <c r="E347" s="32">
        <v>8015065067457</v>
      </c>
      <c r="F347" s="32" t="s">
        <v>271</v>
      </c>
      <c r="G347" s="86" t="s">
        <v>21</v>
      </c>
      <c r="H347" s="50">
        <v>710</v>
      </c>
      <c r="I347" s="33">
        <v>0.23</v>
      </c>
      <c r="J347" s="49">
        <f t="shared" si="8"/>
        <v>873.3</v>
      </c>
      <c r="K347" s="87" t="s">
        <v>102</v>
      </c>
      <c r="L347" s="73" t="s">
        <v>23</v>
      </c>
      <c r="M347" s="34"/>
      <c r="N347" s="73"/>
      <c r="O347" s="88" t="str">
        <f>VLOOKUP(C347,[1]Arkusz1!$B:$D,3,0)</f>
        <v>28.13.31.0</v>
      </c>
      <c r="P347" s="34"/>
      <c r="Q347" s="34" t="s">
        <v>19</v>
      </c>
      <c r="R347" s="2"/>
    </row>
    <row r="348" spans="1:18" s="23" customFormat="1">
      <c r="A348" s="85">
        <v>343</v>
      </c>
      <c r="B348" s="30" t="s">
        <v>458</v>
      </c>
      <c r="C348" s="31">
        <v>30700500</v>
      </c>
      <c r="D348" s="60" t="s">
        <v>100</v>
      </c>
      <c r="E348" s="32">
        <v>8019495417394</v>
      </c>
      <c r="F348" s="32" t="s">
        <v>481</v>
      </c>
      <c r="G348" s="86" t="s">
        <v>21</v>
      </c>
      <c r="H348" s="50">
        <v>350</v>
      </c>
      <c r="I348" s="33">
        <v>0.23</v>
      </c>
      <c r="J348" s="49">
        <f t="shared" si="8"/>
        <v>430.5</v>
      </c>
      <c r="K348" s="87" t="s">
        <v>102</v>
      </c>
      <c r="L348" s="73" t="s">
        <v>23</v>
      </c>
      <c r="M348" s="34"/>
      <c r="N348" s="73"/>
      <c r="O348" s="88" t="s">
        <v>91</v>
      </c>
      <c r="P348" s="34"/>
      <c r="Q348" s="34" t="s">
        <v>19</v>
      </c>
      <c r="R348" s="2"/>
    </row>
    <row r="349" spans="1:18" s="23" customFormat="1">
      <c r="A349" s="85">
        <v>344</v>
      </c>
      <c r="B349" s="30" t="s">
        <v>458</v>
      </c>
      <c r="C349" s="31" t="s">
        <v>99</v>
      </c>
      <c r="D349" s="60" t="s">
        <v>100</v>
      </c>
      <c r="E349" s="32">
        <v>8019495403700</v>
      </c>
      <c r="F349" s="32" t="s">
        <v>101</v>
      </c>
      <c r="G349" s="86" t="s">
        <v>21</v>
      </c>
      <c r="H349" s="50">
        <v>594</v>
      </c>
      <c r="I349" s="33">
        <v>0.23</v>
      </c>
      <c r="J349" s="49">
        <f t="shared" si="8"/>
        <v>730.62</v>
      </c>
      <c r="K349" s="87" t="s">
        <v>102</v>
      </c>
      <c r="L349" s="73" t="s">
        <v>23</v>
      </c>
      <c r="M349" s="34"/>
      <c r="N349" s="73"/>
      <c r="O349" s="88" t="s">
        <v>91</v>
      </c>
      <c r="P349" s="34"/>
      <c r="Q349" s="34" t="s">
        <v>19</v>
      </c>
      <c r="R349" s="2"/>
    </row>
    <row r="350" spans="1:18" s="65" customFormat="1">
      <c r="A350" s="85">
        <v>345</v>
      </c>
      <c r="B350" s="30" t="s">
        <v>458</v>
      </c>
      <c r="C350" s="31" t="s">
        <v>308</v>
      </c>
      <c r="D350" s="60" t="s">
        <v>309</v>
      </c>
      <c r="E350" s="32">
        <v>5060011263059</v>
      </c>
      <c r="F350" s="32" t="s">
        <v>310</v>
      </c>
      <c r="G350" s="86" t="s">
        <v>21</v>
      </c>
      <c r="H350" s="50">
        <v>4491</v>
      </c>
      <c r="I350" s="33">
        <v>0.23</v>
      </c>
      <c r="J350" s="49">
        <f t="shared" si="8"/>
        <v>5523.93</v>
      </c>
      <c r="K350" s="87" t="s">
        <v>102</v>
      </c>
      <c r="L350" s="73" t="s">
        <v>23</v>
      </c>
      <c r="M350" s="34"/>
      <c r="N350" s="73"/>
      <c r="O350" s="88" t="s">
        <v>311</v>
      </c>
      <c r="P350" s="34"/>
      <c r="Q350" s="34" t="s">
        <v>19</v>
      </c>
      <c r="R350" s="2"/>
    </row>
    <row r="351" spans="1:18" s="65" customFormat="1">
      <c r="A351" s="85">
        <v>346</v>
      </c>
      <c r="B351" s="30" t="s">
        <v>458</v>
      </c>
      <c r="C351" s="31" t="s">
        <v>531</v>
      </c>
      <c r="D351" s="60" t="s">
        <v>460</v>
      </c>
      <c r="E351" s="32">
        <v>8015065160011</v>
      </c>
      <c r="F351" s="32" t="s">
        <v>532</v>
      </c>
      <c r="G351" s="86" t="s">
        <v>21</v>
      </c>
      <c r="H351" s="50">
        <v>25931</v>
      </c>
      <c r="I351" s="33">
        <v>0.23</v>
      </c>
      <c r="J351" s="49">
        <f t="shared" si="8"/>
        <v>31895.13</v>
      </c>
      <c r="K351" s="87" t="s">
        <v>22</v>
      </c>
      <c r="L351" s="73" t="s">
        <v>23</v>
      </c>
      <c r="M351" s="34"/>
      <c r="N351" s="73"/>
      <c r="O351" s="88" t="s">
        <v>462</v>
      </c>
      <c r="P351" s="34"/>
      <c r="Q351" s="34" t="s">
        <v>19</v>
      </c>
      <c r="R351" s="2"/>
    </row>
    <row r="352" spans="1:18" s="65" customFormat="1">
      <c r="A352" s="85">
        <v>347</v>
      </c>
      <c r="B352" s="30" t="s">
        <v>458</v>
      </c>
      <c r="C352" s="31" t="s">
        <v>533</v>
      </c>
      <c r="D352" s="60" t="s">
        <v>460</v>
      </c>
      <c r="E352" s="32">
        <v>8015065160028</v>
      </c>
      <c r="F352" s="32" t="s">
        <v>534</v>
      </c>
      <c r="G352" s="86" t="s">
        <v>21</v>
      </c>
      <c r="H352" s="50">
        <v>27825</v>
      </c>
      <c r="I352" s="33">
        <v>0.23</v>
      </c>
      <c r="J352" s="49">
        <f t="shared" si="8"/>
        <v>34224.75</v>
      </c>
      <c r="K352" s="87" t="s">
        <v>22</v>
      </c>
      <c r="L352" s="73" t="s">
        <v>23</v>
      </c>
      <c r="M352" s="34"/>
      <c r="N352" s="73"/>
      <c r="O352" s="88" t="s">
        <v>462</v>
      </c>
      <c r="P352" s="34"/>
      <c r="Q352" s="34" t="s">
        <v>19</v>
      </c>
      <c r="R352" s="2"/>
    </row>
    <row r="353" spans="1:18" s="65" customFormat="1">
      <c r="A353" s="85">
        <v>348</v>
      </c>
      <c r="B353" s="30" t="s">
        <v>458</v>
      </c>
      <c r="C353" s="31" t="s">
        <v>535</v>
      </c>
      <c r="D353" s="60" t="s">
        <v>460</v>
      </c>
      <c r="E353" s="32">
        <v>8015065160035</v>
      </c>
      <c r="F353" s="32" t="s">
        <v>536</v>
      </c>
      <c r="G353" s="86" t="s">
        <v>21</v>
      </c>
      <c r="H353" s="50">
        <v>30859</v>
      </c>
      <c r="I353" s="33">
        <v>0.23</v>
      </c>
      <c r="J353" s="49">
        <f t="shared" si="8"/>
        <v>37956.57</v>
      </c>
      <c r="K353" s="87" t="s">
        <v>22</v>
      </c>
      <c r="L353" s="73" t="s">
        <v>23</v>
      </c>
      <c r="M353" s="34"/>
      <c r="N353" s="73"/>
      <c r="O353" s="88" t="s">
        <v>462</v>
      </c>
      <c r="P353" s="34"/>
      <c r="Q353" s="34" t="s">
        <v>19</v>
      </c>
      <c r="R353" s="2"/>
    </row>
    <row r="354" spans="1:18" s="65" customFormat="1" ht="24" customHeight="1">
      <c r="A354" s="85">
        <v>349</v>
      </c>
      <c r="B354" s="30" t="s">
        <v>458</v>
      </c>
      <c r="C354" s="31" t="s">
        <v>537</v>
      </c>
      <c r="D354" s="60" t="s">
        <v>460</v>
      </c>
      <c r="E354" s="32">
        <v>8015065160042</v>
      </c>
      <c r="F354" s="32" t="s">
        <v>538</v>
      </c>
      <c r="G354" s="86" t="s">
        <v>21</v>
      </c>
      <c r="H354" s="50">
        <v>32294</v>
      </c>
      <c r="I354" s="33">
        <v>0.23</v>
      </c>
      <c r="J354" s="49">
        <f>H354*(1+I354)</f>
        <v>39721.620000000003</v>
      </c>
      <c r="K354" s="87" t="s">
        <v>22</v>
      </c>
      <c r="L354" s="73" t="s">
        <v>23</v>
      </c>
      <c r="M354" s="34"/>
      <c r="N354" s="73"/>
      <c r="O354" s="88" t="s">
        <v>462</v>
      </c>
      <c r="P354" s="34"/>
      <c r="Q354" s="34" t="s">
        <v>19</v>
      </c>
      <c r="R354" s="2"/>
    </row>
    <row r="355" spans="1:18" s="65" customFormat="1">
      <c r="A355" s="85">
        <v>350</v>
      </c>
      <c r="B355" s="30" t="s">
        <v>458</v>
      </c>
      <c r="C355" s="31" t="s">
        <v>482</v>
      </c>
      <c r="D355" s="60" t="s">
        <v>19</v>
      </c>
      <c r="E355" s="32">
        <v>5907538000401</v>
      </c>
      <c r="F355" s="32" t="s">
        <v>483</v>
      </c>
      <c r="G355" s="86" t="s">
        <v>21</v>
      </c>
      <c r="H355" s="50">
        <v>919</v>
      </c>
      <c r="I355" s="33">
        <v>0.23</v>
      </c>
      <c r="J355" s="49">
        <v>1130.3699999999999</v>
      </c>
      <c r="K355" s="87" t="s">
        <v>22</v>
      </c>
      <c r="L355" s="73" t="s">
        <v>23</v>
      </c>
      <c r="M355" s="34"/>
      <c r="N355" s="73"/>
      <c r="O355" s="88"/>
      <c r="P355" s="34"/>
      <c r="Q355" s="34" t="s">
        <v>19</v>
      </c>
      <c r="R355" s="2"/>
    </row>
    <row r="356" spans="1:18" s="65" customFormat="1">
      <c r="A356" s="85">
        <v>351</v>
      </c>
      <c r="B356" s="30" t="s">
        <v>458</v>
      </c>
      <c r="C356" s="31" t="s">
        <v>484</v>
      </c>
      <c r="D356" s="60" t="s">
        <v>19</v>
      </c>
      <c r="E356" s="32">
        <v>5907538000418</v>
      </c>
      <c r="F356" s="32" t="s">
        <v>485</v>
      </c>
      <c r="G356" s="86" t="s">
        <v>21</v>
      </c>
      <c r="H356" s="50">
        <v>1732</v>
      </c>
      <c r="I356" s="33">
        <v>0.23</v>
      </c>
      <c r="J356" s="49">
        <v>2130.36</v>
      </c>
      <c r="K356" s="87" t="s">
        <v>22</v>
      </c>
      <c r="L356" s="73" t="s">
        <v>23</v>
      </c>
      <c r="M356" s="34"/>
      <c r="N356" s="73"/>
      <c r="O356" s="88"/>
      <c r="P356" s="34"/>
      <c r="Q356" s="34" t="s">
        <v>19</v>
      </c>
      <c r="R356" s="2"/>
    </row>
    <row r="357" spans="1:18" s="65" customFormat="1">
      <c r="A357" s="85">
        <v>352</v>
      </c>
      <c r="B357" s="30" t="s">
        <v>458</v>
      </c>
      <c r="C357" s="31" t="s">
        <v>526</v>
      </c>
      <c r="D357" s="69">
        <v>90328900</v>
      </c>
      <c r="E357" s="32">
        <v>8015065123672</v>
      </c>
      <c r="F357" s="32" t="s">
        <v>527</v>
      </c>
      <c r="G357" s="86" t="s">
        <v>21</v>
      </c>
      <c r="H357" s="50">
        <v>771</v>
      </c>
      <c r="I357" s="33">
        <v>0.23</v>
      </c>
      <c r="J357" s="49">
        <f t="shared" ref="J357:J358" si="10">H357*(1+I357)</f>
        <v>948.33</v>
      </c>
      <c r="K357" s="87" t="s">
        <v>22</v>
      </c>
      <c r="L357" s="73" t="s">
        <v>23</v>
      </c>
      <c r="M357" s="34"/>
      <c r="N357" s="73"/>
      <c r="O357" s="88" t="s">
        <v>126</v>
      </c>
      <c r="P357" s="34"/>
      <c r="Q357" s="34" t="s">
        <v>19</v>
      </c>
      <c r="R357" s="2"/>
    </row>
    <row r="358" spans="1:18" s="65" customFormat="1">
      <c r="A358" s="85">
        <v>353</v>
      </c>
      <c r="B358" s="30" t="s">
        <v>458</v>
      </c>
      <c r="C358" s="31" t="s">
        <v>528</v>
      </c>
      <c r="D358" s="69">
        <v>90329000</v>
      </c>
      <c r="E358" s="32">
        <v>8015065123665</v>
      </c>
      <c r="F358" s="32" t="s">
        <v>529</v>
      </c>
      <c r="G358" s="86" t="s">
        <v>21</v>
      </c>
      <c r="H358" s="50">
        <v>394</v>
      </c>
      <c r="I358" s="33">
        <v>0.23</v>
      </c>
      <c r="J358" s="49">
        <f t="shared" si="10"/>
        <v>484.62</v>
      </c>
      <c r="K358" s="87" t="s">
        <v>22</v>
      </c>
      <c r="L358" s="73" t="s">
        <v>23</v>
      </c>
      <c r="M358" s="34"/>
      <c r="N358" s="73"/>
      <c r="O358" s="88" t="s">
        <v>530</v>
      </c>
      <c r="P358" s="34"/>
      <c r="Q358" s="34" t="s">
        <v>19</v>
      </c>
      <c r="R358" s="2"/>
    </row>
    <row r="359" spans="1:18" s="65" customFormat="1">
      <c r="A359" s="85">
        <v>354</v>
      </c>
      <c r="B359" s="30" t="s">
        <v>458</v>
      </c>
      <c r="C359" s="31" t="s">
        <v>486</v>
      </c>
      <c r="D359" s="60" t="s">
        <v>168</v>
      </c>
      <c r="E359" s="32">
        <v>8015065710353</v>
      </c>
      <c r="F359" s="32" t="s">
        <v>95</v>
      </c>
      <c r="G359" s="86" t="s">
        <v>21</v>
      </c>
      <c r="H359" s="50">
        <v>198</v>
      </c>
      <c r="I359" s="33">
        <v>0.23</v>
      </c>
      <c r="J359" s="49">
        <v>243.54</v>
      </c>
      <c r="K359" s="87" t="s">
        <v>22</v>
      </c>
      <c r="L359" s="73" t="s">
        <v>23</v>
      </c>
      <c r="M359" s="34"/>
      <c r="N359" s="73"/>
      <c r="O359" s="88" t="s">
        <v>96</v>
      </c>
      <c r="P359" s="34"/>
      <c r="Q359" s="34" t="s">
        <v>19</v>
      </c>
      <c r="R359" s="2"/>
    </row>
    <row r="360" spans="1:18" s="65" customFormat="1">
      <c r="A360" s="85">
        <v>355</v>
      </c>
      <c r="B360" s="30" t="s">
        <v>458</v>
      </c>
      <c r="C360" s="31" t="s">
        <v>212</v>
      </c>
      <c r="D360" s="69">
        <v>85340090</v>
      </c>
      <c r="E360" s="32">
        <v>8015065711497</v>
      </c>
      <c r="F360" s="32" t="s">
        <v>213</v>
      </c>
      <c r="G360" s="86" t="s">
        <v>21</v>
      </c>
      <c r="H360" s="50">
        <v>331</v>
      </c>
      <c r="I360" s="33">
        <v>0.23</v>
      </c>
      <c r="J360" s="49">
        <v>407.13</v>
      </c>
      <c r="K360" s="87" t="s">
        <v>22</v>
      </c>
      <c r="L360" s="73" t="s">
        <v>23</v>
      </c>
      <c r="M360" s="34"/>
      <c r="N360" s="73"/>
      <c r="O360" s="88" t="str">
        <f>VLOOKUP(C360,[1]Arkusz1!$B:$D,3,0)</f>
        <v>26.12.10.0 </v>
      </c>
      <c r="P360" s="34"/>
      <c r="Q360" s="34" t="s">
        <v>19</v>
      </c>
      <c r="R360" s="2"/>
    </row>
    <row r="361" spans="1:18" s="65" customFormat="1">
      <c r="A361" s="85">
        <v>356</v>
      </c>
      <c r="B361" s="30" t="s">
        <v>458</v>
      </c>
      <c r="C361" s="31" t="s">
        <v>539</v>
      </c>
      <c r="D361" s="60" t="s">
        <v>540</v>
      </c>
      <c r="E361" s="32">
        <v>8015065161186</v>
      </c>
      <c r="F361" s="60" t="s">
        <v>541</v>
      </c>
      <c r="G361" s="86" t="s">
        <v>21</v>
      </c>
      <c r="H361" s="50">
        <v>1061</v>
      </c>
      <c r="I361" s="33">
        <v>0.23</v>
      </c>
      <c r="J361" s="49">
        <f>H361*(1+I361)</f>
        <v>1305.03</v>
      </c>
      <c r="K361" s="87" t="s">
        <v>22</v>
      </c>
      <c r="L361" s="73" t="s">
        <v>23</v>
      </c>
      <c r="M361" s="34"/>
      <c r="N361" s="73"/>
      <c r="O361" s="88" t="s">
        <v>78</v>
      </c>
      <c r="P361" s="34"/>
      <c r="Q361" s="34" t="s">
        <v>19</v>
      </c>
      <c r="R361" s="2"/>
    </row>
    <row r="362" spans="1:18" s="65" customFormat="1">
      <c r="A362" s="85">
        <v>357</v>
      </c>
      <c r="B362" s="30" t="s">
        <v>458</v>
      </c>
      <c r="C362" s="31" t="s">
        <v>542</v>
      </c>
      <c r="D362" s="60" t="s">
        <v>540</v>
      </c>
      <c r="E362" s="32">
        <v>8015065161193</v>
      </c>
      <c r="F362" s="60" t="s">
        <v>543</v>
      </c>
      <c r="G362" s="86" t="s">
        <v>21</v>
      </c>
      <c r="H362" s="50">
        <v>1209</v>
      </c>
      <c r="I362" s="33">
        <v>0.23</v>
      </c>
      <c r="J362" s="49">
        <f>H362*(1+I362)</f>
        <v>1487.07</v>
      </c>
      <c r="K362" s="87" t="s">
        <v>22</v>
      </c>
      <c r="L362" s="73" t="s">
        <v>23</v>
      </c>
      <c r="M362" s="34"/>
      <c r="N362" s="73"/>
      <c r="O362" s="88" t="s">
        <v>78</v>
      </c>
      <c r="P362" s="34"/>
      <c r="Q362" s="34" t="s">
        <v>19</v>
      </c>
      <c r="R362" s="2"/>
    </row>
    <row r="363" spans="1:18" s="65" customFormat="1">
      <c r="A363" s="85">
        <v>358</v>
      </c>
      <c r="B363" s="30" t="s">
        <v>458</v>
      </c>
      <c r="C363" s="31" t="s">
        <v>499</v>
      </c>
      <c r="D363" s="60" t="s">
        <v>500</v>
      </c>
      <c r="E363" s="32">
        <v>8015065530012</v>
      </c>
      <c r="F363" s="32" t="s">
        <v>501</v>
      </c>
      <c r="G363" s="86" t="s">
        <v>21</v>
      </c>
      <c r="H363" s="50">
        <v>171</v>
      </c>
      <c r="I363" s="33">
        <v>0.23</v>
      </c>
      <c r="J363" s="49">
        <v>210.32999999999998</v>
      </c>
      <c r="K363" s="87" t="s">
        <v>22</v>
      </c>
      <c r="L363" s="73" t="s">
        <v>23</v>
      </c>
      <c r="M363" s="34"/>
      <c r="N363" s="73"/>
      <c r="O363" s="88" t="s">
        <v>126</v>
      </c>
      <c r="P363" s="34"/>
      <c r="Q363" s="34" t="s">
        <v>19</v>
      </c>
      <c r="R363" s="2"/>
    </row>
    <row r="364" spans="1:18" s="23" customFormat="1">
      <c r="A364" s="85">
        <v>359</v>
      </c>
      <c r="B364" s="30" t="s">
        <v>458</v>
      </c>
      <c r="C364" s="31" t="s">
        <v>147</v>
      </c>
      <c r="D364" s="60">
        <v>90328900</v>
      </c>
      <c r="E364" s="32">
        <v>8015065151668</v>
      </c>
      <c r="F364" s="31" t="s">
        <v>148</v>
      </c>
      <c r="G364" s="86" t="s">
        <v>21</v>
      </c>
      <c r="H364" s="50">
        <v>1200</v>
      </c>
      <c r="I364" s="33">
        <v>0.23</v>
      </c>
      <c r="J364" s="49">
        <f t="shared" ref="J364" si="11">H364*(1+I364)</f>
        <v>1476</v>
      </c>
      <c r="K364" s="87" t="s">
        <v>22</v>
      </c>
      <c r="L364" s="73" t="s">
        <v>23</v>
      </c>
      <c r="M364" s="34"/>
      <c r="N364" s="73"/>
      <c r="O364" s="88" t="s">
        <v>126</v>
      </c>
      <c r="P364" s="34"/>
      <c r="Q364" s="34" t="s">
        <v>19</v>
      </c>
      <c r="R364" s="2"/>
    </row>
    <row r="365" spans="1:18" s="65" customFormat="1">
      <c r="A365" s="85">
        <v>360</v>
      </c>
      <c r="B365" s="30" t="s">
        <v>458</v>
      </c>
      <c r="C365" s="31" t="s">
        <v>270</v>
      </c>
      <c r="D365" s="69">
        <v>84139200</v>
      </c>
      <c r="E365" s="32">
        <v>8015065067457</v>
      </c>
      <c r="F365" s="32" t="s">
        <v>271</v>
      </c>
      <c r="G365" s="86" t="s">
        <v>21</v>
      </c>
      <c r="H365" s="50">
        <v>710</v>
      </c>
      <c r="I365" s="33">
        <v>0.23</v>
      </c>
      <c r="J365" s="49">
        <v>873.3</v>
      </c>
      <c r="K365" s="87" t="s">
        <v>102</v>
      </c>
      <c r="L365" s="73" t="s">
        <v>23</v>
      </c>
      <c r="M365" s="34"/>
      <c r="N365" s="73"/>
      <c r="O365" s="88" t="str">
        <f>VLOOKUP(C365,[1]Arkusz1!$B:$D,3,0)</f>
        <v>28.13.31.0</v>
      </c>
      <c r="P365" s="34"/>
      <c r="Q365" s="34" t="s">
        <v>19</v>
      </c>
      <c r="R365" s="2"/>
    </row>
    <row r="366" spans="1:18" s="23" customFormat="1">
      <c r="A366" s="85">
        <v>361</v>
      </c>
      <c r="B366" s="30" t="s">
        <v>458</v>
      </c>
      <c r="C366" s="31">
        <v>30700500</v>
      </c>
      <c r="D366" s="60" t="s">
        <v>100</v>
      </c>
      <c r="E366" s="32">
        <v>8019495417394</v>
      </c>
      <c r="F366" s="32" t="s">
        <v>481</v>
      </c>
      <c r="G366" s="86" t="s">
        <v>21</v>
      </c>
      <c r="H366" s="50">
        <v>350</v>
      </c>
      <c r="I366" s="33">
        <v>0.23</v>
      </c>
      <c r="J366" s="49">
        <f t="shared" ref="J366:J373" si="12">H366*(1+I366)</f>
        <v>430.5</v>
      </c>
      <c r="K366" s="87" t="s">
        <v>102</v>
      </c>
      <c r="L366" s="73" t="s">
        <v>23</v>
      </c>
      <c r="M366" s="34"/>
      <c r="N366" s="73"/>
      <c r="O366" s="88" t="s">
        <v>91</v>
      </c>
      <c r="P366" s="34"/>
      <c r="Q366" s="34" t="s">
        <v>19</v>
      </c>
      <c r="R366" s="2"/>
    </row>
    <row r="367" spans="1:18" s="23" customFormat="1">
      <c r="A367" s="85">
        <v>362</v>
      </c>
      <c r="B367" s="30" t="s">
        <v>458</v>
      </c>
      <c r="C367" s="31" t="s">
        <v>99</v>
      </c>
      <c r="D367" s="60" t="s">
        <v>100</v>
      </c>
      <c r="E367" s="32">
        <v>8019495403700</v>
      </c>
      <c r="F367" s="32" t="s">
        <v>101</v>
      </c>
      <c r="G367" s="86" t="s">
        <v>21</v>
      </c>
      <c r="H367" s="50">
        <v>594</v>
      </c>
      <c r="I367" s="33">
        <v>0.23</v>
      </c>
      <c r="J367" s="49">
        <f t="shared" si="12"/>
        <v>730.62</v>
      </c>
      <c r="K367" s="87" t="s">
        <v>102</v>
      </c>
      <c r="L367" s="73" t="s">
        <v>23</v>
      </c>
      <c r="M367" s="34"/>
      <c r="N367" s="73"/>
      <c r="O367" s="88" t="s">
        <v>91</v>
      </c>
      <c r="P367" s="34"/>
      <c r="Q367" s="34" t="s">
        <v>19</v>
      </c>
      <c r="R367" s="2"/>
    </row>
    <row r="368" spans="1:18" s="65" customFormat="1">
      <c r="A368" s="85">
        <v>363</v>
      </c>
      <c r="B368" s="30" t="s">
        <v>458</v>
      </c>
      <c r="C368" s="31" t="s">
        <v>544</v>
      </c>
      <c r="D368" s="60">
        <v>84818081</v>
      </c>
      <c r="E368" s="32">
        <v>8015065149535</v>
      </c>
      <c r="F368" s="60" t="s">
        <v>545</v>
      </c>
      <c r="G368" s="86" t="s">
        <v>21</v>
      </c>
      <c r="H368" s="50">
        <v>3601</v>
      </c>
      <c r="I368" s="33">
        <v>0.23</v>
      </c>
      <c r="J368" s="49">
        <f t="shared" si="12"/>
        <v>4429.2299999999996</v>
      </c>
      <c r="K368" s="87" t="s">
        <v>22</v>
      </c>
      <c r="L368" s="73" t="s">
        <v>23</v>
      </c>
      <c r="M368" s="34"/>
      <c r="N368" s="73"/>
      <c r="O368" s="88" t="str">
        <f>VLOOKUP(C368,[1]Arkusz1!$B:$D,3,0)</f>
        <v>28.14.13.0</v>
      </c>
      <c r="P368" s="34"/>
      <c r="Q368" s="34" t="s">
        <v>19</v>
      </c>
      <c r="R368" s="2"/>
    </row>
    <row r="369" spans="1:18" s="65" customFormat="1">
      <c r="A369" s="85">
        <v>364</v>
      </c>
      <c r="B369" s="30" t="s">
        <v>458</v>
      </c>
      <c r="C369" s="31" t="s">
        <v>546</v>
      </c>
      <c r="D369" s="60" t="s">
        <v>188</v>
      </c>
      <c r="E369" s="32">
        <v>8015065149566</v>
      </c>
      <c r="F369" s="60" t="s">
        <v>547</v>
      </c>
      <c r="G369" s="86" t="s">
        <v>21</v>
      </c>
      <c r="H369" s="50">
        <v>2713</v>
      </c>
      <c r="I369" s="33">
        <v>0.23</v>
      </c>
      <c r="J369" s="49">
        <f t="shared" si="12"/>
        <v>3336.99</v>
      </c>
      <c r="K369" s="87" t="s">
        <v>22</v>
      </c>
      <c r="L369" s="73" t="s">
        <v>23</v>
      </c>
      <c r="M369" s="34"/>
      <c r="N369" s="73"/>
      <c r="O369" s="88" t="s">
        <v>190</v>
      </c>
      <c r="P369" s="34"/>
      <c r="Q369" s="34" t="s">
        <v>19</v>
      </c>
      <c r="R369" s="2"/>
    </row>
    <row r="370" spans="1:18" s="65" customFormat="1">
      <c r="A370" s="85">
        <v>365</v>
      </c>
      <c r="B370" s="30" t="s">
        <v>458</v>
      </c>
      <c r="C370" s="31" t="s">
        <v>548</v>
      </c>
      <c r="D370" s="60" t="s">
        <v>188</v>
      </c>
      <c r="E370" s="32">
        <v>8015065161162</v>
      </c>
      <c r="F370" s="60" t="s">
        <v>549</v>
      </c>
      <c r="G370" s="86" t="s">
        <v>21</v>
      </c>
      <c r="H370" s="50">
        <v>4045</v>
      </c>
      <c r="I370" s="33">
        <v>0.23</v>
      </c>
      <c r="J370" s="49">
        <f t="shared" si="12"/>
        <v>4975.3500000000004</v>
      </c>
      <c r="K370" s="87" t="s">
        <v>22</v>
      </c>
      <c r="L370" s="73" t="s">
        <v>23</v>
      </c>
      <c r="M370" s="34"/>
      <c r="N370" s="73"/>
      <c r="O370" s="88" t="s">
        <v>190</v>
      </c>
      <c r="P370" s="34"/>
      <c r="Q370" s="34" t="s">
        <v>19</v>
      </c>
      <c r="R370" s="2"/>
    </row>
    <row r="371" spans="1:18" s="65" customFormat="1">
      <c r="A371" s="85">
        <v>366</v>
      </c>
      <c r="B371" s="30" t="s">
        <v>458</v>
      </c>
      <c r="C371" s="31" t="s">
        <v>550</v>
      </c>
      <c r="D371" s="60" t="s">
        <v>188</v>
      </c>
      <c r="E371" s="32">
        <v>8015065149559</v>
      </c>
      <c r="F371" s="60" t="s">
        <v>551</v>
      </c>
      <c r="G371" s="86" t="s">
        <v>21</v>
      </c>
      <c r="H371" s="50">
        <v>2491</v>
      </c>
      <c r="I371" s="33">
        <v>0.23</v>
      </c>
      <c r="J371" s="49">
        <f t="shared" si="12"/>
        <v>3063.93</v>
      </c>
      <c r="K371" s="87" t="s">
        <v>22</v>
      </c>
      <c r="L371" s="73" t="s">
        <v>75</v>
      </c>
      <c r="M371" s="34"/>
      <c r="N371" s="73"/>
      <c r="O371" s="88" t="s">
        <v>190</v>
      </c>
      <c r="P371" s="34"/>
      <c r="Q371" s="34" t="s">
        <v>19</v>
      </c>
      <c r="R371" s="2"/>
    </row>
    <row r="372" spans="1:18" s="65" customFormat="1">
      <c r="A372" s="85">
        <v>367</v>
      </c>
      <c r="B372" s="30" t="s">
        <v>458</v>
      </c>
      <c r="C372" s="31" t="s">
        <v>552</v>
      </c>
      <c r="D372" s="60" t="s">
        <v>188</v>
      </c>
      <c r="E372" s="32">
        <v>8015065149542</v>
      </c>
      <c r="F372" s="60" t="s">
        <v>553</v>
      </c>
      <c r="G372" s="86" t="s">
        <v>21</v>
      </c>
      <c r="H372" s="50">
        <v>5771</v>
      </c>
      <c r="I372" s="33">
        <v>0.23</v>
      </c>
      <c r="J372" s="49">
        <f t="shared" si="12"/>
        <v>7098.33</v>
      </c>
      <c r="K372" s="87" t="s">
        <v>22</v>
      </c>
      <c r="L372" s="73" t="s">
        <v>75</v>
      </c>
      <c r="M372" s="34"/>
      <c r="N372" s="73"/>
      <c r="O372" s="88" t="s">
        <v>190</v>
      </c>
      <c r="P372" s="34"/>
      <c r="Q372" s="34" t="s">
        <v>19</v>
      </c>
      <c r="R372" s="2"/>
    </row>
    <row r="373" spans="1:18" s="65" customFormat="1">
      <c r="A373" s="85">
        <v>368</v>
      </c>
      <c r="B373" s="30" t="s">
        <v>458</v>
      </c>
      <c r="C373" s="31" t="s">
        <v>308</v>
      </c>
      <c r="D373" s="60" t="s">
        <v>309</v>
      </c>
      <c r="E373" s="32">
        <v>5060011263059</v>
      </c>
      <c r="F373" s="32" t="s">
        <v>310</v>
      </c>
      <c r="G373" s="86" t="s">
        <v>21</v>
      </c>
      <c r="H373" s="50">
        <v>4491</v>
      </c>
      <c r="I373" s="33">
        <v>0.23</v>
      </c>
      <c r="J373" s="49">
        <f t="shared" si="12"/>
        <v>5523.93</v>
      </c>
      <c r="K373" s="87" t="s">
        <v>102</v>
      </c>
      <c r="L373" s="73" t="s">
        <v>23</v>
      </c>
      <c r="M373" s="34"/>
      <c r="N373" s="73"/>
      <c r="O373" s="88" t="s">
        <v>311</v>
      </c>
      <c r="P373" s="34"/>
      <c r="Q373" s="34" t="s">
        <v>19</v>
      </c>
      <c r="R373" s="2"/>
    </row>
    <row r="374" spans="1:18" s="65" customFormat="1">
      <c r="A374" s="85">
        <v>369</v>
      </c>
      <c r="B374" s="30" t="s">
        <v>458</v>
      </c>
      <c r="C374" s="31" t="s">
        <v>554</v>
      </c>
      <c r="D374" s="60" t="s">
        <v>460</v>
      </c>
      <c r="E374" s="32">
        <v>8015065160103</v>
      </c>
      <c r="F374" s="32" t="s">
        <v>555</v>
      </c>
      <c r="G374" s="86" t="s">
        <v>21</v>
      </c>
      <c r="H374" s="50">
        <v>21924</v>
      </c>
      <c r="I374" s="33">
        <v>0.23</v>
      </c>
      <c r="J374" s="49">
        <f t="shared" ref="J374" si="13">H374*(1+I374)</f>
        <v>26966.52</v>
      </c>
      <c r="K374" s="87" t="s">
        <v>22</v>
      </c>
      <c r="L374" s="73" t="s">
        <v>75</v>
      </c>
      <c r="M374" s="34"/>
      <c r="N374" s="73"/>
      <c r="O374" s="88" t="s">
        <v>462</v>
      </c>
      <c r="P374" s="34"/>
      <c r="Q374" s="34" t="s">
        <v>19</v>
      </c>
      <c r="R374" s="2"/>
    </row>
    <row r="375" spans="1:18" s="65" customFormat="1">
      <c r="A375" s="85">
        <v>370</v>
      </c>
      <c r="B375" s="30" t="s">
        <v>458</v>
      </c>
      <c r="C375" s="31" t="s">
        <v>482</v>
      </c>
      <c r="D375" s="60" t="s">
        <v>19</v>
      </c>
      <c r="E375" s="32">
        <v>5907538000401</v>
      </c>
      <c r="F375" s="32" t="s">
        <v>483</v>
      </c>
      <c r="G375" s="86" t="s">
        <v>21</v>
      </c>
      <c r="H375" s="50">
        <v>919</v>
      </c>
      <c r="I375" s="33">
        <v>0.23</v>
      </c>
      <c r="J375" s="49">
        <v>1130.3699999999999</v>
      </c>
      <c r="K375" s="87" t="s">
        <v>22</v>
      </c>
      <c r="L375" s="73" t="s">
        <v>23</v>
      </c>
      <c r="M375" s="34"/>
      <c r="N375" s="73"/>
      <c r="O375" s="88"/>
      <c r="P375" s="34"/>
      <c r="Q375" s="34" t="s">
        <v>19</v>
      </c>
      <c r="R375" s="2"/>
    </row>
    <row r="376" spans="1:18" s="65" customFormat="1">
      <c r="A376" s="85">
        <v>371</v>
      </c>
      <c r="B376" s="30" t="s">
        <v>458</v>
      </c>
      <c r="C376" s="31" t="s">
        <v>484</v>
      </c>
      <c r="D376" s="60" t="s">
        <v>19</v>
      </c>
      <c r="E376" s="32">
        <v>5907538000418</v>
      </c>
      <c r="F376" s="32" t="s">
        <v>485</v>
      </c>
      <c r="G376" s="86" t="s">
        <v>21</v>
      </c>
      <c r="H376" s="50">
        <v>1732</v>
      </c>
      <c r="I376" s="33">
        <v>0.23</v>
      </c>
      <c r="J376" s="49">
        <v>2130.36</v>
      </c>
      <c r="K376" s="87" t="s">
        <v>22</v>
      </c>
      <c r="L376" s="73" t="s">
        <v>23</v>
      </c>
      <c r="M376" s="34"/>
      <c r="N376" s="73"/>
      <c r="O376" s="88"/>
      <c r="P376" s="34"/>
      <c r="Q376" s="34" t="s">
        <v>19</v>
      </c>
      <c r="R376" s="2"/>
    </row>
    <row r="377" spans="1:18" s="65" customFormat="1">
      <c r="A377" s="85">
        <v>372</v>
      </c>
      <c r="B377" s="30" t="s">
        <v>458</v>
      </c>
      <c r="C377" s="31" t="s">
        <v>526</v>
      </c>
      <c r="D377" s="69">
        <v>90328900</v>
      </c>
      <c r="E377" s="32">
        <v>8015065123672</v>
      </c>
      <c r="F377" s="32" t="s">
        <v>527</v>
      </c>
      <c r="G377" s="86" t="s">
        <v>21</v>
      </c>
      <c r="H377" s="50">
        <v>771</v>
      </c>
      <c r="I377" s="33">
        <v>0.23</v>
      </c>
      <c r="J377" s="49">
        <f t="shared" ref="J377:J378" si="14">H377*(1+I377)</f>
        <v>948.33</v>
      </c>
      <c r="K377" s="87" t="s">
        <v>22</v>
      </c>
      <c r="L377" s="73" t="s">
        <v>23</v>
      </c>
      <c r="M377" s="34"/>
      <c r="N377" s="73"/>
      <c r="O377" s="88" t="s">
        <v>126</v>
      </c>
      <c r="P377" s="34"/>
      <c r="Q377" s="34" t="s">
        <v>19</v>
      </c>
      <c r="R377" s="2"/>
    </row>
    <row r="378" spans="1:18" s="65" customFormat="1">
      <c r="A378" s="85">
        <v>373</v>
      </c>
      <c r="B378" s="30" t="s">
        <v>458</v>
      </c>
      <c r="C378" s="31" t="s">
        <v>528</v>
      </c>
      <c r="D378" s="69">
        <v>90329000</v>
      </c>
      <c r="E378" s="32">
        <v>8015065123665</v>
      </c>
      <c r="F378" s="32" t="s">
        <v>529</v>
      </c>
      <c r="G378" s="86" t="s">
        <v>21</v>
      </c>
      <c r="H378" s="50">
        <v>394</v>
      </c>
      <c r="I378" s="33">
        <v>0.23</v>
      </c>
      <c r="J378" s="49">
        <f t="shared" si="14"/>
        <v>484.62</v>
      </c>
      <c r="K378" s="87" t="s">
        <v>22</v>
      </c>
      <c r="L378" s="73" t="s">
        <v>23</v>
      </c>
      <c r="M378" s="34"/>
      <c r="N378" s="73"/>
      <c r="O378" s="88" t="s">
        <v>530</v>
      </c>
      <c r="P378" s="34"/>
      <c r="Q378" s="34" t="s">
        <v>19</v>
      </c>
      <c r="R378" s="2"/>
    </row>
    <row r="379" spans="1:18" s="65" customFormat="1">
      <c r="A379" s="85">
        <v>374</v>
      </c>
      <c r="B379" s="30" t="s">
        <v>458</v>
      </c>
      <c r="C379" s="31" t="s">
        <v>486</v>
      </c>
      <c r="D379" s="60" t="s">
        <v>168</v>
      </c>
      <c r="E379" s="32">
        <v>8015065710353</v>
      </c>
      <c r="F379" s="32" t="s">
        <v>95</v>
      </c>
      <c r="G379" s="86" t="s">
        <v>21</v>
      </c>
      <c r="H379" s="50">
        <v>198</v>
      </c>
      <c r="I379" s="33">
        <v>0.23</v>
      </c>
      <c r="J379" s="49">
        <v>243.54</v>
      </c>
      <c r="K379" s="87" t="s">
        <v>22</v>
      </c>
      <c r="L379" s="73" t="s">
        <v>23</v>
      </c>
      <c r="M379" s="34"/>
      <c r="N379" s="73"/>
      <c r="O379" s="88" t="s">
        <v>96</v>
      </c>
      <c r="P379" s="34"/>
      <c r="Q379" s="34" t="s">
        <v>19</v>
      </c>
      <c r="R379" s="2"/>
    </row>
    <row r="380" spans="1:18" s="65" customFormat="1">
      <c r="A380" s="85">
        <v>375</v>
      </c>
      <c r="B380" s="30" t="s">
        <v>458</v>
      </c>
      <c r="C380" s="31" t="s">
        <v>212</v>
      </c>
      <c r="D380" s="69">
        <v>85340090</v>
      </c>
      <c r="E380" s="32">
        <v>8015065711497</v>
      </c>
      <c r="F380" s="32" t="s">
        <v>213</v>
      </c>
      <c r="G380" s="86" t="s">
        <v>21</v>
      </c>
      <c r="H380" s="50">
        <v>331</v>
      </c>
      <c r="I380" s="33">
        <v>0.23</v>
      </c>
      <c r="J380" s="49">
        <v>407.13</v>
      </c>
      <c r="K380" s="87" t="s">
        <v>22</v>
      </c>
      <c r="L380" s="73" t="s">
        <v>23</v>
      </c>
      <c r="M380" s="34"/>
      <c r="N380" s="73"/>
      <c r="O380" s="88" t="str">
        <f>VLOOKUP(C380,[1]Arkusz1!$B:$D,3,0)</f>
        <v>26.12.10.0 </v>
      </c>
      <c r="P380" s="34"/>
      <c r="Q380" s="34" t="s">
        <v>19</v>
      </c>
      <c r="R380" s="2"/>
    </row>
    <row r="381" spans="1:18" s="65" customFormat="1">
      <c r="A381" s="85">
        <v>376</v>
      </c>
      <c r="B381" s="30" t="s">
        <v>458</v>
      </c>
      <c r="C381" s="31" t="s">
        <v>556</v>
      </c>
      <c r="D381" s="60">
        <v>73064020</v>
      </c>
      <c r="E381" s="32">
        <v>8015065715204</v>
      </c>
      <c r="F381" s="60" t="s">
        <v>557</v>
      </c>
      <c r="G381" s="86" t="s">
        <v>21</v>
      </c>
      <c r="H381" s="50">
        <v>222</v>
      </c>
      <c r="I381" s="33">
        <v>0.23</v>
      </c>
      <c r="J381" s="49">
        <f t="shared" ref="J381" si="15">H381*(1+I381)</f>
        <v>273.06</v>
      </c>
      <c r="K381" s="87" t="s">
        <v>22</v>
      </c>
      <c r="L381" s="73" t="s">
        <v>75</v>
      </c>
      <c r="M381" s="34"/>
      <c r="N381" s="73"/>
      <c r="O381" s="88" t="s">
        <v>558</v>
      </c>
      <c r="P381" s="34"/>
      <c r="Q381" s="34" t="s">
        <v>19</v>
      </c>
      <c r="R381" s="2"/>
    </row>
    <row r="382" spans="1:18" s="65" customFormat="1">
      <c r="A382" s="85">
        <v>377</v>
      </c>
      <c r="B382" s="30" t="s">
        <v>458</v>
      </c>
      <c r="C382" s="31" t="s">
        <v>499</v>
      </c>
      <c r="D382" s="60" t="s">
        <v>500</v>
      </c>
      <c r="E382" s="32">
        <v>8015065530012</v>
      </c>
      <c r="F382" s="32" t="s">
        <v>501</v>
      </c>
      <c r="G382" s="86" t="s">
        <v>21</v>
      </c>
      <c r="H382" s="50">
        <v>171</v>
      </c>
      <c r="I382" s="33">
        <v>0.23</v>
      </c>
      <c r="J382" s="49">
        <v>210.32999999999998</v>
      </c>
      <c r="K382" s="87" t="s">
        <v>22</v>
      </c>
      <c r="L382" s="73" t="s">
        <v>23</v>
      </c>
      <c r="M382" s="34"/>
      <c r="N382" s="73"/>
      <c r="O382" s="88" t="s">
        <v>126</v>
      </c>
      <c r="P382" s="34"/>
      <c r="Q382" s="34" t="s">
        <v>19</v>
      </c>
      <c r="R382" s="2"/>
    </row>
    <row r="383" spans="1:18" s="23" customFormat="1">
      <c r="A383" s="85">
        <v>378</v>
      </c>
      <c r="B383" s="30" t="s">
        <v>458</v>
      </c>
      <c r="C383" s="31" t="s">
        <v>147</v>
      </c>
      <c r="D383" s="60">
        <v>90328900</v>
      </c>
      <c r="E383" s="32">
        <v>8015065151668</v>
      </c>
      <c r="F383" s="31" t="s">
        <v>148</v>
      </c>
      <c r="G383" s="86" t="s">
        <v>21</v>
      </c>
      <c r="H383" s="50">
        <v>1200</v>
      </c>
      <c r="I383" s="33">
        <v>0.23</v>
      </c>
      <c r="J383" s="49">
        <f t="shared" ref="J383" si="16">H383*(1+I383)</f>
        <v>1476</v>
      </c>
      <c r="K383" s="87" t="s">
        <v>22</v>
      </c>
      <c r="L383" s="73" t="s">
        <v>23</v>
      </c>
      <c r="M383" s="34"/>
      <c r="N383" s="73"/>
      <c r="O383" s="88" t="s">
        <v>126</v>
      </c>
      <c r="P383" s="34"/>
      <c r="Q383" s="34" t="s">
        <v>19</v>
      </c>
      <c r="R383" s="2"/>
    </row>
    <row r="384" spans="1:18" s="65" customFormat="1">
      <c r="A384" s="85">
        <v>379</v>
      </c>
      <c r="B384" s="30" t="s">
        <v>458</v>
      </c>
      <c r="C384" s="31" t="s">
        <v>270</v>
      </c>
      <c r="D384" s="69">
        <v>84139200</v>
      </c>
      <c r="E384" s="32">
        <v>8015065067457</v>
      </c>
      <c r="F384" s="32" t="s">
        <v>271</v>
      </c>
      <c r="G384" s="86" t="s">
        <v>21</v>
      </c>
      <c r="H384" s="50">
        <v>710</v>
      </c>
      <c r="I384" s="33">
        <v>0.23</v>
      </c>
      <c r="J384" s="49">
        <v>873.3</v>
      </c>
      <c r="K384" s="87" t="s">
        <v>102</v>
      </c>
      <c r="L384" s="73" t="s">
        <v>23</v>
      </c>
      <c r="M384" s="34"/>
      <c r="N384" s="73"/>
      <c r="O384" s="88" t="str">
        <f>VLOOKUP(C384,[1]Arkusz1!$B:$D,3,0)</f>
        <v>28.13.31.0</v>
      </c>
      <c r="P384" s="34"/>
      <c r="Q384" s="34" t="s">
        <v>19</v>
      </c>
      <c r="R384" s="2"/>
    </row>
    <row r="385" spans="1:18" s="23" customFormat="1">
      <c r="A385" s="85">
        <v>380</v>
      </c>
      <c r="B385" s="30" t="s">
        <v>458</v>
      </c>
      <c r="C385" s="31">
        <v>30700500</v>
      </c>
      <c r="D385" s="60" t="s">
        <v>100</v>
      </c>
      <c r="E385" s="32">
        <v>8019495417394</v>
      </c>
      <c r="F385" s="32" t="s">
        <v>481</v>
      </c>
      <c r="G385" s="86" t="s">
        <v>21</v>
      </c>
      <c r="H385" s="50">
        <v>350</v>
      </c>
      <c r="I385" s="33">
        <v>0.23</v>
      </c>
      <c r="J385" s="49">
        <f>H385*(1+I385)</f>
        <v>430.5</v>
      </c>
      <c r="K385" s="87" t="s">
        <v>102</v>
      </c>
      <c r="L385" s="73" t="s">
        <v>23</v>
      </c>
      <c r="M385" s="34"/>
      <c r="N385" s="73"/>
      <c r="O385" s="88" t="s">
        <v>91</v>
      </c>
      <c r="P385" s="34"/>
      <c r="Q385" s="34" t="s">
        <v>19</v>
      </c>
      <c r="R385" s="2"/>
    </row>
    <row r="386" spans="1:18" s="65" customFormat="1">
      <c r="A386" s="85">
        <v>381</v>
      </c>
      <c r="B386" s="30" t="s">
        <v>458</v>
      </c>
      <c r="C386" s="31" t="s">
        <v>308</v>
      </c>
      <c r="D386" s="60" t="s">
        <v>309</v>
      </c>
      <c r="E386" s="32">
        <v>5060011263059</v>
      </c>
      <c r="F386" s="32" t="s">
        <v>310</v>
      </c>
      <c r="G386" s="86" t="s">
        <v>21</v>
      </c>
      <c r="H386" s="50">
        <v>4491</v>
      </c>
      <c r="I386" s="33">
        <v>0.23</v>
      </c>
      <c r="J386" s="49">
        <f>H386*(1+I386)</f>
        <v>5523.93</v>
      </c>
      <c r="K386" s="87" t="s">
        <v>102</v>
      </c>
      <c r="L386" s="73" t="s">
        <v>23</v>
      </c>
      <c r="M386" s="34"/>
      <c r="N386" s="73"/>
      <c r="O386" s="88" t="s">
        <v>311</v>
      </c>
      <c r="P386" s="34"/>
      <c r="Q386" s="34" t="s">
        <v>19</v>
      </c>
      <c r="R386" s="2"/>
    </row>
    <row r="387" spans="1:18" s="23" customFormat="1">
      <c r="A387" s="85">
        <v>382</v>
      </c>
      <c r="B387" s="30" t="s">
        <v>458</v>
      </c>
      <c r="C387" s="31" t="s">
        <v>559</v>
      </c>
      <c r="D387" s="60" t="s">
        <v>460</v>
      </c>
      <c r="E387" s="32">
        <v>8015065098482</v>
      </c>
      <c r="F387" s="32" t="s">
        <v>560</v>
      </c>
      <c r="G387" s="86" t="s">
        <v>21</v>
      </c>
      <c r="H387" s="50">
        <v>7524</v>
      </c>
      <c r="I387" s="33">
        <v>0.23</v>
      </c>
      <c r="J387" s="49">
        <f t="shared" si="8"/>
        <v>9254.52</v>
      </c>
      <c r="K387" s="87" t="s">
        <v>22</v>
      </c>
      <c r="L387" s="73" t="s">
        <v>23</v>
      </c>
      <c r="M387" s="34"/>
      <c r="N387" s="73"/>
      <c r="O387" s="88" t="s">
        <v>462</v>
      </c>
      <c r="P387" s="34"/>
      <c r="Q387" s="34" t="s">
        <v>19</v>
      </c>
      <c r="R387" s="2"/>
    </row>
    <row r="388" spans="1:18" s="23" customFormat="1">
      <c r="A388" s="85">
        <v>383</v>
      </c>
      <c r="B388" s="30" t="s">
        <v>458</v>
      </c>
      <c r="C388" s="31" t="s">
        <v>482</v>
      </c>
      <c r="D388" s="60" t="s">
        <v>19</v>
      </c>
      <c r="E388" s="32">
        <v>5907538000401</v>
      </c>
      <c r="F388" s="32" t="s">
        <v>483</v>
      </c>
      <c r="G388" s="86" t="s">
        <v>21</v>
      </c>
      <c r="H388" s="50">
        <v>919</v>
      </c>
      <c r="I388" s="33">
        <v>0.23</v>
      </c>
      <c r="J388" s="49">
        <f t="shared" si="8"/>
        <v>1130.3699999999999</v>
      </c>
      <c r="K388" s="87" t="s">
        <v>22</v>
      </c>
      <c r="L388" s="73" t="s">
        <v>23</v>
      </c>
      <c r="M388" s="34"/>
      <c r="N388" s="73"/>
      <c r="O388" s="88"/>
      <c r="P388" s="34"/>
      <c r="Q388" s="34" t="s">
        <v>19</v>
      </c>
      <c r="R388" s="2"/>
    </row>
    <row r="389" spans="1:18" s="23" customFormat="1">
      <c r="A389" s="85">
        <v>384</v>
      </c>
      <c r="B389" s="30" t="s">
        <v>458</v>
      </c>
      <c r="C389" s="31" t="s">
        <v>484</v>
      </c>
      <c r="D389" s="60" t="s">
        <v>19</v>
      </c>
      <c r="E389" s="32">
        <v>5907538000418</v>
      </c>
      <c r="F389" s="32" t="s">
        <v>485</v>
      </c>
      <c r="G389" s="86" t="s">
        <v>21</v>
      </c>
      <c r="H389" s="50">
        <v>1732</v>
      </c>
      <c r="I389" s="33">
        <v>0.23</v>
      </c>
      <c r="J389" s="49">
        <f t="shared" si="8"/>
        <v>2130.36</v>
      </c>
      <c r="K389" s="87" t="s">
        <v>22</v>
      </c>
      <c r="L389" s="73" t="s">
        <v>23</v>
      </c>
      <c r="M389" s="34"/>
      <c r="N389" s="73"/>
      <c r="O389" s="88"/>
      <c r="P389" s="34"/>
      <c r="Q389" s="34" t="s">
        <v>19</v>
      </c>
      <c r="R389" s="2"/>
    </row>
    <row r="390" spans="1:18" s="23" customFormat="1">
      <c r="A390" s="85">
        <v>385</v>
      </c>
      <c r="B390" s="30" t="s">
        <v>458</v>
      </c>
      <c r="C390" s="31" t="s">
        <v>486</v>
      </c>
      <c r="D390" s="60" t="s">
        <v>168</v>
      </c>
      <c r="E390" s="32">
        <v>8015065710353</v>
      </c>
      <c r="F390" s="32" t="s">
        <v>95</v>
      </c>
      <c r="G390" s="86" t="s">
        <v>21</v>
      </c>
      <c r="H390" s="50">
        <v>198</v>
      </c>
      <c r="I390" s="33">
        <v>0.23</v>
      </c>
      <c r="J390" s="49">
        <f t="shared" si="8"/>
        <v>243.54</v>
      </c>
      <c r="K390" s="87" t="s">
        <v>22</v>
      </c>
      <c r="L390" s="73" t="s">
        <v>23</v>
      </c>
      <c r="M390" s="34"/>
      <c r="N390" s="73"/>
      <c r="O390" s="88" t="s">
        <v>96</v>
      </c>
      <c r="P390" s="34"/>
      <c r="Q390" s="34" t="s">
        <v>19</v>
      </c>
      <c r="R390" s="2"/>
    </row>
    <row r="391" spans="1:18" s="23" customFormat="1">
      <c r="A391" s="85">
        <v>386</v>
      </c>
      <c r="B391" s="30" t="s">
        <v>458</v>
      </c>
      <c r="C391" s="31" t="s">
        <v>212</v>
      </c>
      <c r="D391" s="69">
        <v>85340090</v>
      </c>
      <c r="E391" s="32">
        <v>8015065711497</v>
      </c>
      <c r="F391" s="32" t="s">
        <v>213</v>
      </c>
      <c r="G391" s="86" t="s">
        <v>21</v>
      </c>
      <c r="H391" s="50">
        <v>331</v>
      </c>
      <c r="I391" s="33">
        <v>0.23</v>
      </c>
      <c r="J391" s="49">
        <f t="shared" si="8"/>
        <v>407.13</v>
      </c>
      <c r="K391" s="87" t="s">
        <v>22</v>
      </c>
      <c r="L391" s="73" t="s">
        <v>23</v>
      </c>
      <c r="M391" s="34"/>
      <c r="N391" s="73"/>
      <c r="O391" s="88" t="str">
        <f>VLOOKUP(C391,[1]Arkusz1!$B:$D,3,0)</f>
        <v>26.12.10.0 </v>
      </c>
      <c r="P391" s="34"/>
      <c r="Q391" s="34" t="s">
        <v>19</v>
      </c>
      <c r="R391" s="2"/>
    </row>
    <row r="392" spans="1:18" s="23" customFormat="1">
      <c r="A392" s="85">
        <v>387</v>
      </c>
      <c r="B392" s="30" t="s">
        <v>458</v>
      </c>
      <c r="C392" s="31" t="s">
        <v>479</v>
      </c>
      <c r="D392" s="60" t="s">
        <v>168</v>
      </c>
      <c r="E392" s="32">
        <v>8015065716065</v>
      </c>
      <c r="F392" s="32" t="s">
        <v>480</v>
      </c>
      <c r="G392" s="86" t="s">
        <v>21</v>
      </c>
      <c r="H392" s="50">
        <v>80</v>
      </c>
      <c r="I392" s="33">
        <v>0.23</v>
      </c>
      <c r="J392" s="49">
        <f t="shared" si="8"/>
        <v>98.4</v>
      </c>
      <c r="K392" s="87" t="s">
        <v>22</v>
      </c>
      <c r="L392" s="73" t="s">
        <v>23</v>
      </c>
      <c r="M392" s="34"/>
      <c r="N392" s="73"/>
      <c r="O392" s="88" t="s">
        <v>96</v>
      </c>
      <c r="P392" s="34"/>
      <c r="Q392" s="34" t="s">
        <v>19</v>
      </c>
      <c r="R392" s="2"/>
    </row>
    <row r="393" spans="1:18" s="23" customFormat="1">
      <c r="A393" s="85">
        <v>388</v>
      </c>
      <c r="B393" s="30" t="s">
        <v>458</v>
      </c>
      <c r="C393" s="31">
        <v>30700500</v>
      </c>
      <c r="D393" s="60" t="s">
        <v>100</v>
      </c>
      <c r="E393" s="32">
        <v>8019495417394</v>
      </c>
      <c r="F393" s="32" t="s">
        <v>481</v>
      </c>
      <c r="G393" s="86" t="s">
        <v>21</v>
      </c>
      <c r="H393" s="50">
        <v>350</v>
      </c>
      <c r="I393" s="33">
        <v>0.23</v>
      </c>
      <c r="J393" s="49">
        <f t="shared" si="8"/>
        <v>430.5</v>
      </c>
      <c r="K393" s="87" t="s">
        <v>102</v>
      </c>
      <c r="L393" s="73" t="s">
        <v>23</v>
      </c>
      <c r="M393" s="34"/>
      <c r="N393" s="73"/>
      <c r="O393" s="88" t="s">
        <v>91</v>
      </c>
      <c r="P393" s="34"/>
      <c r="Q393" s="34" t="s">
        <v>19</v>
      </c>
      <c r="R393" s="2"/>
    </row>
    <row r="394" spans="1:18" s="23" customFormat="1">
      <c r="A394" s="85">
        <v>389</v>
      </c>
      <c r="B394" s="30" t="s">
        <v>458</v>
      </c>
      <c r="C394" s="31" t="s">
        <v>99</v>
      </c>
      <c r="D394" s="60" t="s">
        <v>100</v>
      </c>
      <c r="E394" s="32">
        <v>8019495403700</v>
      </c>
      <c r="F394" s="32" t="s">
        <v>101</v>
      </c>
      <c r="G394" s="86" t="s">
        <v>21</v>
      </c>
      <c r="H394" s="50">
        <v>594</v>
      </c>
      <c r="I394" s="33">
        <v>0.23</v>
      </c>
      <c r="J394" s="49">
        <f t="shared" si="8"/>
        <v>730.62</v>
      </c>
      <c r="K394" s="87" t="s">
        <v>102</v>
      </c>
      <c r="L394" s="73" t="s">
        <v>23</v>
      </c>
      <c r="M394" s="34"/>
      <c r="N394" s="73"/>
      <c r="O394" s="88" t="s">
        <v>91</v>
      </c>
      <c r="P394" s="34"/>
      <c r="Q394" s="34" t="s">
        <v>19</v>
      </c>
      <c r="R394" s="2"/>
    </row>
    <row r="395" spans="1:18" s="23" customFormat="1" ht="16.5" thickBot="1">
      <c r="A395" s="85">
        <v>390</v>
      </c>
      <c r="B395" s="89" t="s">
        <v>458</v>
      </c>
      <c r="C395" s="36" t="s">
        <v>308</v>
      </c>
      <c r="D395" s="61" t="s">
        <v>309</v>
      </c>
      <c r="E395" s="90">
        <v>5060011263059</v>
      </c>
      <c r="F395" s="90" t="s">
        <v>310</v>
      </c>
      <c r="G395" s="91" t="s">
        <v>21</v>
      </c>
      <c r="H395" s="50">
        <v>4491</v>
      </c>
      <c r="I395" s="37">
        <v>0.23</v>
      </c>
      <c r="J395" s="51">
        <f t="shared" si="8"/>
        <v>5523.93</v>
      </c>
      <c r="K395" s="92" t="s">
        <v>102</v>
      </c>
      <c r="L395" s="74" t="s">
        <v>23</v>
      </c>
      <c r="M395" s="38"/>
      <c r="N395" s="74"/>
      <c r="O395" s="93" t="s">
        <v>311</v>
      </c>
      <c r="P395" s="38"/>
      <c r="Q395" s="38" t="s">
        <v>19</v>
      </c>
      <c r="R395" s="2"/>
    </row>
    <row r="396" spans="1:18" s="23" customFormat="1" ht="16.5" thickTop="1">
      <c r="A396" s="85">
        <v>391</v>
      </c>
      <c r="B396" s="108" t="s">
        <v>561</v>
      </c>
      <c r="C396" s="44" t="s">
        <v>562</v>
      </c>
      <c r="D396" s="64" t="s">
        <v>188</v>
      </c>
      <c r="E396" s="109">
        <v>8015065061103</v>
      </c>
      <c r="F396" s="109" t="s">
        <v>563</v>
      </c>
      <c r="G396" s="110" t="s">
        <v>21</v>
      </c>
      <c r="H396" s="55">
        <v>5661</v>
      </c>
      <c r="I396" s="45">
        <v>0.23</v>
      </c>
      <c r="J396" s="56">
        <f t="shared" si="8"/>
        <v>6963.03</v>
      </c>
      <c r="K396" s="106" t="s">
        <v>22</v>
      </c>
      <c r="L396" s="77" t="s">
        <v>23</v>
      </c>
      <c r="M396" s="46"/>
      <c r="N396" s="77"/>
      <c r="O396" s="111" t="s">
        <v>190</v>
      </c>
      <c r="P396" s="46"/>
      <c r="Q396" s="46" t="s">
        <v>19</v>
      </c>
      <c r="R396" s="2"/>
    </row>
    <row r="397" spans="1:18" s="23" customFormat="1">
      <c r="A397" s="85">
        <v>392</v>
      </c>
      <c r="B397" s="30" t="s">
        <v>561</v>
      </c>
      <c r="C397" s="31" t="s">
        <v>564</v>
      </c>
      <c r="D397" s="60" t="s">
        <v>188</v>
      </c>
      <c r="E397" s="32">
        <v>8015065061080</v>
      </c>
      <c r="F397" s="32" t="s">
        <v>565</v>
      </c>
      <c r="G397" s="86" t="s">
        <v>21</v>
      </c>
      <c r="H397" s="50">
        <v>7076</v>
      </c>
      <c r="I397" s="33">
        <v>0.23</v>
      </c>
      <c r="J397" s="49">
        <f t="shared" si="8"/>
        <v>8703.48</v>
      </c>
      <c r="K397" s="87" t="s">
        <v>22</v>
      </c>
      <c r="L397" s="73" t="s">
        <v>23</v>
      </c>
      <c r="M397" s="34"/>
      <c r="N397" s="73"/>
      <c r="O397" s="88" t="s">
        <v>190</v>
      </c>
      <c r="P397" s="34"/>
      <c r="Q397" s="34" t="s">
        <v>19</v>
      </c>
      <c r="R397" s="2"/>
    </row>
    <row r="398" spans="1:18" s="23" customFormat="1">
      <c r="A398" s="85">
        <v>393</v>
      </c>
      <c r="B398" s="30" t="s">
        <v>561</v>
      </c>
      <c r="C398" s="31" t="s">
        <v>566</v>
      </c>
      <c r="D398" s="60" t="s">
        <v>188</v>
      </c>
      <c r="E398" s="32">
        <v>8015065061097</v>
      </c>
      <c r="F398" s="32" t="s">
        <v>567</v>
      </c>
      <c r="G398" s="86" t="s">
        <v>21</v>
      </c>
      <c r="H398" s="50">
        <v>7641</v>
      </c>
      <c r="I398" s="33">
        <v>0.23</v>
      </c>
      <c r="J398" s="49">
        <f t="shared" si="8"/>
        <v>9398.43</v>
      </c>
      <c r="K398" s="87" t="s">
        <v>22</v>
      </c>
      <c r="L398" s="73" t="s">
        <v>23</v>
      </c>
      <c r="M398" s="34"/>
      <c r="N398" s="73"/>
      <c r="O398" s="88" t="s">
        <v>190</v>
      </c>
      <c r="P398" s="34"/>
      <c r="Q398" s="34" t="s">
        <v>19</v>
      </c>
      <c r="R398" s="2"/>
    </row>
    <row r="399" spans="1:18" s="23" customFormat="1" ht="16.5" thickBot="1">
      <c r="A399" s="85">
        <v>394</v>
      </c>
      <c r="B399" s="89" t="s">
        <v>561</v>
      </c>
      <c r="C399" s="36" t="s">
        <v>568</v>
      </c>
      <c r="D399" s="61" t="s">
        <v>188</v>
      </c>
      <c r="E399" s="90">
        <v>8015065061073</v>
      </c>
      <c r="F399" s="90" t="s">
        <v>569</v>
      </c>
      <c r="G399" s="91" t="s">
        <v>21</v>
      </c>
      <c r="H399" s="57">
        <v>11460</v>
      </c>
      <c r="I399" s="37">
        <v>0.23</v>
      </c>
      <c r="J399" s="51">
        <f t="shared" si="8"/>
        <v>14095.8</v>
      </c>
      <c r="K399" s="92" t="s">
        <v>22</v>
      </c>
      <c r="L399" s="74" t="s">
        <v>23</v>
      </c>
      <c r="M399" s="38"/>
      <c r="N399" s="74"/>
      <c r="O399" s="93" t="s">
        <v>190</v>
      </c>
      <c r="P399" s="38"/>
      <c r="Q399" s="38" t="s">
        <v>19</v>
      </c>
      <c r="R399" s="2"/>
    </row>
    <row r="400" spans="1:18" s="23" customFormat="1" ht="16.5" thickTop="1">
      <c r="A400" s="85">
        <v>395</v>
      </c>
      <c r="B400" s="30" t="s">
        <v>570</v>
      </c>
      <c r="C400" s="31" t="s">
        <v>571</v>
      </c>
      <c r="D400" s="60" t="s">
        <v>211</v>
      </c>
      <c r="E400" s="32">
        <v>3513140530346</v>
      </c>
      <c r="F400" s="32" t="s">
        <v>572</v>
      </c>
      <c r="G400" s="86" t="s">
        <v>21</v>
      </c>
      <c r="H400" s="50">
        <v>154</v>
      </c>
      <c r="I400" s="33">
        <v>0.23</v>
      </c>
      <c r="J400" s="49">
        <f t="shared" si="8"/>
        <v>189.42</v>
      </c>
      <c r="K400" s="106" t="s">
        <v>102</v>
      </c>
      <c r="L400" s="73" t="s">
        <v>23</v>
      </c>
      <c r="M400" s="34"/>
      <c r="N400" s="73"/>
      <c r="O400" s="88" t="s">
        <v>126</v>
      </c>
      <c r="P400" s="34"/>
      <c r="Q400" s="34" t="s">
        <v>19</v>
      </c>
      <c r="R400" s="2"/>
    </row>
    <row r="401" spans="1:18" s="23" customFormat="1">
      <c r="A401" s="85">
        <v>396</v>
      </c>
      <c r="B401" s="30" t="s">
        <v>570</v>
      </c>
      <c r="C401" s="31" t="s">
        <v>573</v>
      </c>
      <c r="D401" s="60" t="s">
        <v>211</v>
      </c>
      <c r="E401" s="32">
        <v>3513140530353</v>
      </c>
      <c r="F401" s="32" t="s">
        <v>574</v>
      </c>
      <c r="G401" s="86" t="s">
        <v>21</v>
      </c>
      <c r="H401" s="50">
        <v>371</v>
      </c>
      <c r="I401" s="33">
        <v>0.23</v>
      </c>
      <c r="J401" s="49">
        <f t="shared" si="8"/>
        <v>456.33</v>
      </c>
      <c r="K401" s="87" t="s">
        <v>102</v>
      </c>
      <c r="L401" s="73" t="s">
        <v>23</v>
      </c>
      <c r="M401" s="34" t="s">
        <v>288</v>
      </c>
      <c r="N401" s="73"/>
      <c r="O401" s="88" t="s">
        <v>126</v>
      </c>
      <c r="P401" s="34"/>
      <c r="Q401" s="34" t="s">
        <v>19</v>
      </c>
      <c r="R401" s="2"/>
    </row>
    <row r="402" spans="1:18" s="23" customFormat="1">
      <c r="A402" s="85">
        <v>397</v>
      </c>
      <c r="B402" s="30" t="s">
        <v>570</v>
      </c>
      <c r="C402" s="31">
        <v>6053072</v>
      </c>
      <c r="D402" s="60" t="s">
        <v>211</v>
      </c>
      <c r="E402" s="32">
        <v>3513140007282</v>
      </c>
      <c r="F402" s="32" t="s">
        <v>575</v>
      </c>
      <c r="G402" s="86" t="s">
        <v>21</v>
      </c>
      <c r="H402" s="50">
        <v>229</v>
      </c>
      <c r="I402" s="33">
        <v>0.23</v>
      </c>
      <c r="J402" s="49">
        <f t="shared" si="8"/>
        <v>281.67</v>
      </c>
      <c r="K402" s="87" t="s">
        <v>102</v>
      </c>
      <c r="L402" s="73" t="s">
        <v>23</v>
      </c>
      <c r="M402" s="34"/>
      <c r="N402" s="73"/>
      <c r="O402" s="88" t="s">
        <v>126</v>
      </c>
      <c r="P402" s="34"/>
      <c r="Q402" s="34" t="s">
        <v>19</v>
      </c>
      <c r="R402" s="2"/>
    </row>
    <row r="403" spans="1:18" s="23" customFormat="1">
      <c r="A403" s="85">
        <v>398</v>
      </c>
      <c r="B403" s="30" t="s">
        <v>570</v>
      </c>
      <c r="C403" s="31">
        <v>6053073</v>
      </c>
      <c r="D403" s="60" t="s">
        <v>211</v>
      </c>
      <c r="E403" s="32">
        <v>3513140007299</v>
      </c>
      <c r="F403" s="32" t="s">
        <v>576</v>
      </c>
      <c r="G403" s="86" t="s">
        <v>21</v>
      </c>
      <c r="H403" s="50">
        <v>462</v>
      </c>
      <c r="I403" s="33">
        <v>0.23</v>
      </c>
      <c r="J403" s="49">
        <f t="shared" ref="J403:J460" si="17">H403*(1+I403)</f>
        <v>568.26</v>
      </c>
      <c r="K403" s="87" t="s">
        <v>102</v>
      </c>
      <c r="L403" s="73" t="s">
        <v>23</v>
      </c>
      <c r="M403" s="34"/>
      <c r="N403" s="73"/>
      <c r="O403" s="88" t="s">
        <v>126</v>
      </c>
      <c r="P403" s="34"/>
      <c r="Q403" s="34" t="s">
        <v>19</v>
      </c>
      <c r="R403" s="2"/>
    </row>
    <row r="404" spans="1:18" s="23" customFormat="1">
      <c r="A404" s="85">
        <v>399</v>
      </c>
      <c r="B404" s="30" t="s">
        <v>570</v>
      </c>
      <c r="C404" s="31">
        <v>6700116</v>
      </c>
      <c r="D404" s="69">
        <v>90328900</v>
      </c>
      <c r="E404" s="32">
        <v>3513140006919</v>
      </c>
      <c r="F404" s="31" t="s">
        <v>577</v>
      </c>
      <c r="G404" s="86" t="s">
        <v>21</v>
      </c>
      <c r="H404" s="50">
        <v>794</v>
      </c>
      <c r="I404" s="33">
        <v>0.23</v>
      </c>
      <c r="J404" s="49">
        <f t="shared" si="17"/>
        <v>976.62</v>
      </c>
      <c r="K404" s="87" t="s">
        <v>102</v>
      </c>
      <c r="L404" s="73" t="s">
        <v>23</v>
      </c>
      <c r="M404" s="34"/>
      <c r="N404" s="73"/>
      <c r="O404" s="88" t="s">
        <v>126</v>
      </c>
      <c r="P404" s="34"/>
      <c r="Q404" s="34" t="s">
        <v>19</v>
      </c>
      <c r="R404" s="2"/>
    </row>
    <row r="405" spans="1:18" s="23" customFormat="1">
      <c r="A405" s="85">
        <v>400</v>
      </c>
      <c r="B405" s="30" t="s">
        <v>570</v>
      </c>
      <c r="C405" s="31" t="s">
        <v>578</v>
      </c>
      <c r="D405" s="60" t="s">
        <v>211</v>
      </c>
      <c r="E405" s="32">
        <v>3513140530278</v>
      </c>
      <c r="F405" s="32" t="s">
        <v>579</v>
      </c>
      <c r="G405" s="86" t="s">
        <v>21</v>
      </c>
      <c r="H405" s="50">
        <v>760</v>
      </c>
      <c r="I405" s="33">
        <v>0.23</v>
      </c>
      <c r="J405" s="49">
        <f t="shared" si="17"/>
        <v>934.8</v>
      </c>
      <c r="K405" s="87" t="s">
        <v>102</v>
      </c>
      <c r="L405" s="73" t="s">
        <v>75</v>
      </c>
      <c r="M405" s="34"/>
      <c r="N405" s="73"/>
      <c r="O405" s="88" t="s">
        <v>126</v>
      </c>
      <c r="P405" s="34"/>
      <c r="Q405" s="34" t="s">
        <v>19</v>
      </c>
      <c r="R405" s="2"/>
    </row>
    <row r="406" spans="1:18" s="23" customFormat="1">
      <c r="A406" s="85">
        <v>401</v>
      </c>
      <c r="B406" s="30" t="s">
        <v>570</v>
      </c>
      <c r="C406" s="31" t="s">
        <v>580</v>
      </c>
      <c r="D406" s="60" t="s">
        <v>211</v>
      </c>
      <c r="E406" s="32">
        <v>8015065715730</v>
      </c>
      <c r="F406" s="32" t="s">
        <v>581</v>
      </c>
      <c r="G406" s="86" t="s">
        <v>21</v>
      </c>
      <c r="H406" s="50">
        <v>788</v>
      </c>
      <c r="I406" s="33">
        <v>0.23</v>
      </c>
      <c r="J406" s="49">
        <f t="shared" si="17"/>
        <v>969.24</v>
      </c>
      <c r="K406" s="87" t="s">
        <v>22</v>
      </c>
      <c r="L406" s="73" t="s">
        <v>23</v>
      </c>
      <c r="M406" s="34"/>
      <c r="N406" s="73"/>
      <c r="O406" s="88" t="s">
        <v>126</v>
      </c>
      <c r="P406" s="34"/>
      <c r="Q406" s="34" t="s">
        <v>19</v>
      </c>
      <c r="R406" s="2"/>
    </row>
    <row r="407" spans="1:18" s="23" customFormat="1">
      <c r="A407" s="85">
        <v>402</v>
      </c>
      <c r="B407" s="30" t="s">
        <v>570</v>
      </c>
      <c r="C407" s="31" t="s">
        <v>582</v>
      </c>
      <c r="D407" s="60" t="s">
        <v>211</v>
      </c>
      <c r="E407" s="32">
        <v>8015065012501</v>
      </c>
      <c r="F407" s="32" t="s">
        <v>583</v>
      </c>
      <c r="G407" s="86" t="s">
        <v>21</v>
      </c>
      <c r="H407" s="50">
        <v>1574</v>
      </c>
      <c r="I407" s="33">
        <v>0.23</v>
      </c>
      <c r="J407" s="49">
        <f t="shared" si="17"/>
        <v>1936.02</v>
      </c>
      <c r="K407" s="87" t="s">
        <v>22</v>
      </c>
      <c r="L407" s="73" t="s">
        <v>23</v>
      </c>
      <c r="M407" s="34"/>
      <c r="N407" s="73"/>
      <c r="O407" s="88" t="s">
        <v>126</v>
      </c>
      <c r="P407" s="34"/>
      <c r="Q407" s="34" t="s">
        <v>19</v>
      </c>
      <c r="R407" s="2"/>
    </row>
    <row r="408" spans="1:18" s="23" customFormat="1">
      <c r="A408" s="85">
        <v>403</v>
      </c>
      <c r="B408" s="30" t="s">
        <v>570</v>
      </c>
      <c r="C408" s="31" t="s">
        <v>486</v>
      </c>
      <c r="D408" s="60" t="s">
        <v>168</v>
      </c>
      <c r="E408" s="32">
        <v>8015065710353</v>
      </c>
      <c r="F408" s="32" t="s">
        <v>95</v>
      </c>
      <c r="G408" s="86" t="s">
        <v>21</v>
      </c>
      <c r="H408" s="50">
        <v>198</v>
      </c>
      <c r="I408" s="33">
        <v>0.23</v>
      </c>
      <c r="J408" s="49">
        <f t="shared" si="17"/>
        <v>243.54</v>
      </c>
      <c r="K408" s="87" t="s">
        <v>22</v>
      </c>
      <c r="L408" s="73" t="s">
        <v>23</v>
      </c>
      <c r="M408" s="34"/>
      <c r="N408" s="73"/>
      <c r="O408" s="88" t="s">
        <v>96</v>
      </c>
      <c r="P408" s="34"/>
      <c r="Q408" s="34" t="s">
        <v>19</v>
      </c>
      <c r="R408" s="2"/>
    </row>
    <row r="409" spans="1:18" s="23" customFormat="1">
      <c r="A409" s="85">
        <v>404</v>
      </c>
      <c r="B409" s="30" t="s">
        <v>570</v>
      </c>
      <c r="C409" s="31" t="s">
        <v>482</v>
      </c>
      <c r="D409" s="60" t="s">
        <v>19</v>
      </c>
      <c r="E409" s="32">
        <v>5907538000401</v>
      </c>
      <c r="F409" s="32" t="s">
        <v>483</v>
      </c>
      <c r="G409" s="86" t="s">
        <v>21</v>
      </c>
      <c r="H409" s="50">
        <v>919</v>
      </c>
      <c r="I409" s="33">
        <v>0.23</v>
      </c>
      <c r="J409" s="49">
        <f t="shared" si="17"/>
        <v>1130.3699999999999</v>
      </c>
      <c r="K409" s="87" t="s">
        <v>22</v>
      </c>
      <c r="L409" s="73" t="s">
        <v>23</v>
      </c>
      <c r="M409" s="34"/>
      <c r="N409" s="73"/>
      <c r="O409" s="88"/>
      <c r="P409" s="34"/>
      <c r="Q409" s="34" t="s">
        <v>19</v>
      </c>
      <c r="R409" s="2"/>
    </row>
    <row r="410" spans="1:18" s="23" customFormat="1">
      <c r="A410" s="85">
        <v>405</v>
      </c>
      <c r="B410" s="30" t="s">
        <v>570</v>
      </c>
      <c r="C410" s="31" t="s">
        <v>484</v>
      </c>
      <c r="D410" s="60" t="s">
        <v>19</v>
      </c>
      <c r="E410" s="32">
        <v>5907538000418</v>
      </c>
      <c r="F410" s="32" t="s">
        <v>485</v>
      </c>
      <c r="G410" s="86" t="s">
        <v>21</v>
      </c>
      <c r="H410" s="50">
        <v>1732</v>
      </c>
      <c r="I410" s="33">
        <v>0.23</v>
      </c>
      <c r="J410" s="49">
        <f t="shared" si="17"/>
        <v>2130.36</v>
      </c>
      <c r="K410" s="87" t="s">
        <v>22</v>
      </c>
      <c r="L410" s="73" t="s">
        <v>23</v>
      </c>
      <c r="M410" s="34"/>
      <c r="N410" s="73"/>
      <c r="O410" s="88"/>
      <c r="P410" s="34"/>
      <c r="Q410" s="34" t="s">
        <v>19</v>
      </c>
      <c r="R410" s="2"/>
    </row>
    <row r="411" spans="1:18" s="23" customFormat="1" ht="16.5" thickBot="1">
      <c r="A411" s="85">
        <v>406</v>
      </c>
      <c r="B411" s="89" t="s">
        <v>570</v>
      </c>
      <c r="C411" s="36" t="s">
        <v>147</v>
      </c>
      <c r="D411" s="61">
        <v>90328900</v>
      </c>
      <c r="E411" s="90">
        <v>8015065151668</v>
      </c>
      <c r="F411" s="90" t="s">
        <v>148</v>
      </c>
      <c r="G411" s="91" t="s">
        <v>21</v>
      </c>
      <c r="H411" s="57">
        <v>1200</v>
      </c>
      <c r="I411" s="37">
        <v>0.23</v>
      </c>
      <c r="J411" s="51">
        <f t="shared" si="17"/>
        <v>1476</v>
      </c>
      <c r="K411" s="92" t="s">
        <v>22</v>
      </c>
      <c r="L411" s="74" t="s">
        <v>23</v>
      </c>
      <c r="M411" s="38"/>
      <c r="N411" s="74"/>
      <c r="O411" s="93" t="s">
        <v>126</v>
      </c>
      <c r="P411" s="38"/>
      <c r="Q411" s="38" t="s">
        <v>19</v>
      </c>
      <c r="R411" s="2"/>
    </row>
    <row r="412" spans="1:18" s="23" customFormat="1" ht="16.5" thickTop="1">
      <c r="A412" s="85">
        <v>407</v>
      </c>
      <c r="B412" s="30" t="s">
        <v>584</v>
      </c>
      <c r="C412" s="31" t="s">
        <v>308</v>
      </c>
      <c r="D412" s="60" t="s">
        <v>309</v>
      </c>
      <c r="E412" s="32">
        <v>5060011263059</v>
      </c>
      <c r="F412" s="32" t="s">
        <v>310</v>
      </c>
      <c r="G412" s="86" t="s">
        <v>21</v>
      </c>
      <c r="H412" s="50">
        <v>4491</v>
      </c>
      <c r="I412" s="33">
        <v>0.23</v>
      </c>
      <c r="J412" s="49">
        <f t="shared" si="17"/>
        <v>5523.93</v>
      </c>
      <c r="K412" s="87" t="s">
        <v>102</v>
      </c>
      <c r="L412" s="73" t="s">
        <v>23</v>
      </c>
      <c r="M412" s="34"/>
      <c r="N412" s="73"/>
      <c r="O412" s="88" t="s">
        <v>311</v>
      </c>
      <c r="P412" s="34"/>
      <c r="Q412" s="34" t="s">
        <v>19</v>
      </c>
      <c r="R412" s="2"/>
    </row>
    <row r="413" spans="1:18" s="23" customFormat="1">
      <c r="A413" s="85">
        <v>408</v>
      </c>
      <c r="B413" s="30" t="s">
        <v>584</v>
      </c>
      <c r="C413" s="31" t="s">
        <v>585</v>
      </c>
      <c r="D413" s="60" t="s">
        <v>586</v>
      </c>
      <c r="E413" s="32">
        <v>9022000875274</v>
      </c>
      <c r="F413" s="32" t="s">
        <v>587</v>
      </c>
      <c r="G413" s="86" t="s">
        <v>21</v>
      </c>
      <c r="H413" s="50">
        <v>571</v>
      </c>
      <c r="I413" s="33">
        <v>0.23</v>
      </c>
      <c r="J413" s="49">
        <f t="shared" si="17"/>
        <v>702.33</v>
      </c>
      <c r="K413" s="87" t="s">
        <v>102</v>
      </c>
      <c r="L413" s="73" t="s">
        <v>23</v>
      </c>
      <c r="M413" s="34"/>
      <c r="N413" s="73"/>
      <c r="O413" s="88" t="str">
        <f>VLOOKUP(C413,[1]Arkusz1!$B:$D,3,0)</f>
        <v>28.14.13.0</v>
      </c>
      <c r="P413" s="34"/>
      <c r="Q413" s="34" t="s">
        <v>19</v>
      </c>
      <c r="R413" s="2"/>
    </row>
    <row r="414" spans="1:18" s="23" customFormat="1">
      <c r="A414" s="85">
        <v>409</v>
      </c>
      <c r="B414" s="30" t="s">
        <v>584</v>
      </c>
      <c r="C414" s="31" t="s">
        <v>588</v>
      </c>
      <c r="D414" s="60" t="s">
        <v>309</v>
      </c>
      <c r="E414" s="32">
        <v>9022000105319</v>
      </c>
      <c r="F414" s="32" t="s">
        <v>589</v>
      </c>
      <c r="G414" s="86" t="s">
        <v>21</v>
      </c>
      <c r="H414" s="50">
        <v>488</v>
      </c>
      <c r="I414" s="33">
        <v>0.23</v>
      </c>
      <c r="J414" s="49">
        <f t="shared" si="17"/>
        <v>600.24</v>
      </c>
      <c r="K414" s="87" t="s">
        <v>102</v>
      </c>
      <c r="L414" s="73" t="s">
        <v>23</v>
      </c>
      <c r="M414" s="34"/>
      <c r="N414" s="73"/>
      <c r="O414" s="88" t="s">
        <v>311</v>
      </c>
      <c r="P414" s="34"/>
      <c r="Q414" s="34" t="s">
        <v>19</v>
      </c>
      <c r="R414" s="2"/>
    </row>
    <row r="415" spans="1:18" s="23" customFormat="1">
      <c r="A415" s="85">
        <v>410</v>
      </c>
      <c r="B415" s="30" t="s">
        <v>584</v>
      </c>
      <c r="C415" s="31" t="s">
        <v>590</v>
      </c>
      <c r="D415" s="60" t="s">
        <v>591</v>
      </c>
      <c r="E415" s="32">
        <v>5901741664658</v>
      </c>
      <c r="F415" s="32" t="s">
        <v>592</v>
      </c>
      <c r="G415" s="86" t="s">
        <v>21</v>
      </c>
      <c r="H415" s="50">
        <v>245</v>
      </c>
      <c r="I415" s="33">
        <v>0.23</v>
      </c>
      <c r="J415" s="49">
        <f t="shared" si="17"/>
        <v>301.35000000000002</v>
      </c>
      <c r="K415" s="87" t="s">
        <v>102</v>
      </c>
      <c r="L415" s="73" t="s">
        <v>23</v>
      </c>
      <c r="M415" s="34"/>
      <c r="N415" s="73"/>
      <c r="O415" s="88" t="s">
        <v>593</v>
      </c>
      <c r="P415" s="34"/>
      <c r="Q415" s="34" t="s">
        <v>19</v>
      </c>
      <c r="R415" s="2"/>
    </row>
    <row r="416" spans="1:18" s="23" customFormat="1">
      <c r="A416" s="85">
        <v>411</v>
      </c>
      <c r="B416" s="30" t="s">
        <v>584</v>
      </c>
      <c r="C416" s="31" t="s">
        <v>594</v>
      </c>
      <c r="D416" s="60" t="s">
        <v>595</v>
      </c>
      <c r="E416" s="32">
        <v>9022000189975</v>
      </c>
      <c r="F416" s="32" t="s">
        <v>596</v>
      </c>
      <c r="G416" s="86" t="s">
        <v>21</v>
      </c>
      <c r="H416" s="50">
        <v>141</v>
      </c>
      <c r="I416" s="33">
        <v>0.23</v>
      </c>
      <c r="J416" s="49">
        <f t="shared" si="17"/>
        <v>173.43</v>
      </c>
      <c r="K416" s="87" t="s">
        <v>102</v>
      </c>
      <c r="L416" s="73" t="s">
        <v>23</v>
      </c>
      <c r="M416" s="34"/>
      <c r="N416" s="73"/>
      <c r="O416" s="88" t="s">
        <v>597</v>
      </c>
      <c r="P416" s="34"/>
      <c r="Q416" s="34" t="s">
        <v>19</v>
      </c>
      <c r="R416" s="2"/>
    </row>
    <row r="417" spans="1:18" s="23" customFormat="1" ht="16.5" thickBot="1">
      <c r="A417" s="85">
        <v>412</v>
      </c>
      <c r="B417" s="89" t="s">
        <v>584</v>
      </c>
      <c r="C417" s="36">
        <v>240101288</v>
      </c>
      <c r="D417" s="61" t="s">
        <v>65</v>
      </c>
      <c r="E417" s="90">
        <v>3660965006522</v>
      </c>
      <c r="F417" s="90" t="s">
        <v>598</v>
      </c>
      <c r="G417" s="91" t="s">
        <v>21</v>
      </c>
      <c r="H417" s="57">
        <v>208</v>
      </c>
      <c r="I417" s="37">
        <v>0.23</v>
      </c>
      <c r="J417" s="51">
        <f t="shared" si="17"/>
        <v>255.84</v>
      </c>
      <c r="K417" s="92" t="s">
        <v>102</v>
      </c>
      <c r="L417" s="74" t="s">
        <v>23</v>
      </c>
      <c r="M417" s="38"/>
      <c r="N417" s="74"/>
      <c r="O417" s="93" t="s">
        <v>420</v>
      </c>
      <c r="P417" s="38"/>
      <c r="Q417" s="38" t="s">
        <v>19</v>
      </c>
      <c r="R417" s="2"/>
    </row>
    <row r="418" spans="1:18" s="23" customFormat="1" ht="16.5" thickTop="1">
      <c r="A418" s="85">
        <v>413</v>
      </c>
      <c r="B418" s="103" t="s">
        <v>599</v>
      </c>
      <c r="C418" s="39" t="s">
        <v>600</v>
      </c>
      <c r="D418" s="62" t="s">
        <v>601</v>
      </c>
      <c r="E418" s="104">
        <v>5907726595450</v>
      </c>
      <c r="F418" s="104" t="s">
        <v>602</v>
      </c>
      <c r="G418" s="105" t="s">
        <v>21</v>
      </c>
      <c r="H418" s="52">
        <v>553</v>
      </c>
      <c r="I418" s="40">
        <v>0.23</v>
      </c>
      <c r="J418" s="53">
        <f t="shared" si="17"/>
        <v>680.18999999999994</v>
      </c>
      <c r="K418" s="106" t="s">
        <v>102</v>
      </c>
      <c r="L418" s="76" t="s">
        <v>23</v>
      </c>
      <c r="M418" s="35"/>
      <c r="N418" s="76"/>
      <c r="O418" s="107" t="s">
        <v>603</v>
      </c>
      <c r="P418" s="35" t="s">
        <v>37</v>
      </c>
      <c r="Q418" s="35" t="s">
        <v>19</v>
      </c>
      <c r="R418" s="2"/>
    </row>
    <row r="419" spans="1:18" s="23" customFormat="1">
      <c r="A419" s="85">
        <v>414</v>
      </c>
      <c r="B419" s="30" t="s">
        <v>599</v>
      </c>
      <c r="C419" s="31" t="s">
        <v>604</v>
      </c>
      <c r="D419" s="60" t="s">
        <v>601</v>
      </c>
      <c r="E419" s="32">
        <v>5907726594057</v>
      </c>
      <c r="F419" s="32" t="s">
        <v>605</v>
      </c>
      <c r="G419" s="86" t="s">
        <v>21</v>
      </c>
      <c r="H419" s="50">
        <v>607</v>
      </c>
      <c r="I419" s="33">
        <v>0.23</v>
      </c>
      <c r="J419" s="49">
        <f t="shared" si="17"/>
        <v>746.61</v>
      </c>
      <c r="K419" s="87" t="s">
        <v>102</v>
      </c>
      <c r="L419" s="73" t="s">
        <v>23</v>
      </c>
      <c r="M419" s="34"/>
      <c r="N419" s="73"/>
      <c r="O419" s="88" t="s">
        <v>603</v>
      </c>
      <c r="P419" s="34" t="s">
        <v>37</v>
      </c>
      <c r="Q419" s="34" t="s">
        <v>19</v>
      </c>
      <c r="R419" s="2"/>
    </row>
    <row r="420" spans="1:18" s="23" customFormat="1">
      <c r="A420" s="85">
        <v>415</v>
      </c>
      <c r="B420" s="30" t="s">
        <v>599</v>
      </c>
      <c r="C420" s="31" t="s">
        <v>606</v>
      </c>
      <c r="D420" s="60" t="s">
        <v>601</v>
      </c>
      <c r="E420" s="32">
        <v>5907726595467</v>
      </c>
      <c r="F420" s="32" t="s">
        <v>607</v>
      </c>
      <c r="G420" s="86" t="s">
        <v>21</v>
      </c>
      <c r="H420" s="50">
        <v>602</v>
      </c>
      <c r="I420" s="33">
        <v>0.23</v>
      </c>
      <c r="J420" s="49">
        <f t="shared" si="17"/>
        <v>740.46</v>
      </c>
      <c r="K420" s="87" t="s">
        <v>102</v>
      </c>
      <c r="L420" s="73" t="s">
        <v>23</v>
      </c>
      <c r="M420" s="34"/>
      <c r="N420" s="73"/>
      <c r="O420" s="88" t="s">
        <v>603</v>
      </c>
      <c r="P420" s="34" t="s">
        <v>37</v>
      </c>
      <c r="Q420" s="34" t="s">
        <v>19</v>
      </c>
      <c r="R420" s="2"/>
    </row>
    <row r="421" spans="1:18" s="23" customFormat="1">
      <c r="A421" s="85">
        <v>416</v>
      </c>
      <c r="B421" s="30" t="s">
        <v>599</v>
      </c>
      <c r="C421" s="31" t="s">
        <v>608</v>
      </c>
      <c r="D421" s="60" t="s">
        <v>601</v>
      </c>
      <c r="E421" s="32">
        <v>5907726595641</v>
      </c>
      <c r="F421" s="32" t="s">
        <v>609</v>
      </c>
      <c r="G421" s="86" t="s">
        <v>21</v>
      </c>
      <c r="H421" s="50">
        <v>150</v>
      </c>
      <c r="I421" s="33">
        <v>0.23</v>
      </c>
      <c r="J421" s="49">
        <f t="shared" si="17"/>
        <v>184.5</v>
      </c>
      <c r="K421" s="87" t="s">
        <v>102</v>
      </c>
      <c r="L421" s="73" t="s">
        <v>23</v>
      </c>
      <c r="M421" s="34"/>
      <c r="N421" s="73"/>
      <c r="O421" s="88" t="s">
        <v>603</v>
      </c>
      <c r="P421" s="34" t="s">
        <v>37</v>
      </c>
      <c r="Q421" s="34" t="s">
        <v>19</v>
      </c>
      <c r="R421" s="2"/>
    </row>
    <row r="422" spans="1:18" s="23" customFormat="1">
      <c r="A422" s="85">
        <v>417</v>
      </c>
      <c r="B422" s="30" t="s">
        <v>599</v>
      </c>
      <c r="C422" s="31" t="s">
        <v>610</v>
      </c>
      <c r="D422" s="60" t="s">
        <v>601</v>
      </c>
      <c r="E422" s="32">
        <v>5907726595290</v>
      </c>
      <c r="F422" s="32" t="s">
        <v>611</v>
      </c>
      <c r="G422" s="86" t="s">
        <v>21</v>
      </c>
      <c r="H422" s="50">
        <v>171</v>
      </c>
      <c r="I422" s="33">
        <v>0.23</v>
      </c>
      <c r="J422" s="49">
        <f t="shared" si="17"/>
        <v>210.32999999999998</v>
      </c>
      <c r="K422" s="87" t="s">
        <v>102</v>
      </c>
      <c r="L422" s="73" t="s">
        <v>23</v>
      </c>
      <c r="M422" s="34"/>
      <c r="N422" s="73"/>
      <c r="O422" s="88" t="s">
        <v>603</v>
      </c>
      <c r="P422" s="34" t="s">
        <v>37</v>
      </c>
      <c r="Q422" s="34" t="s">
        <v>19</v>
      </c>
      <c r="R422" s="2"/>
    </row>
    <row r="423" spans="1:18" s="23" customFormat="1">
      <c r="A423" s="85">
        <v>418</v>
      </c>
      <c r="B423" s="30" t="s">
        <v>599</v>
      </c>
      <c r="C423" s="31" t="s">
        <v>612</v>
      </c>
      <c r="D423" s="60" t="s">
        <v>601</v>
      </c>
      <c r="E423" s="32">
        <v>5907726594903</v>
      </c>
      <c r="F423" s="32" t="s">
        <v>613</v>
      </c>
      <c r="G423" s="86" t="s">
        <v>21</v>
      </c>
      <c r="H423" s="50">
        <v>1331</v>
      </c>
      <c r="I423" s="33">
        <v>0.23</v>
      </c>
      <c r="J423" s="49">
        <f t="shared" si="17"/>
        <v>1637.1299999999999</v>
      </c>
      <c r="K423" s="87" t="s">
        <v>102</v>
      </c>
      <c r="L423" s="73" t="s">
        <v>23</v>
      </c>
      <c r="M423" s="34"/>
      <c r="N423" s="73"/>
      <c r="O423" s="88" t="s">
        <v>603</v>
      </c>
      <c r="P423" s="34" t="s">
        <v>37</v>
      </c>
      <c r="Q423" s="34" t="s">
        <v>19</v>
      </c>
      <c r="R423" s="2"/>
    </row>
    <row r="424" spans="1:18" s="23" customFormat="1">
      <c r="A424" s="85">
        <v>419</v>
      </c>
      <c r="B424" s="30" t="s">
        <v>599</v>
      </c>
      <c r="C424" s="31" t="s">
        <v>614</v>
      </c>
      <c r="D424" s="60" t="s">
        <v>601</v>
      </c>
      <c r="E424" s="32">
        <v>5907726595528</v>
      </c>
      <c r="F424" s="32" t="s">
        <v>615</v>
      </c>
      <c r="G424" s="86" t="s">
        <v>21</v>
      </c>
      <c r="H424" s="50">
        <v>193</v>
      </c>
      <c r="I424" s="33">
        <v>0.23</v>
      </c>
      <c r="J424" s="49">
        <f t="shared" si="17"/>
        <v>237.39</v>
      </c>
      <c r="K424" s="87" t="s">
        <v>102</v>
      </c>
      <c r="L424" s="73" t="s">
        <v>23</v>
      </c>
      <c r="M424" s="34"/>
      <c r="N424" s="73"/>
      <c r="O424" s="88" t="s">
        <v>603</v>
      </c>
      <c r="P424" s="34" t="s">
        <v>37</v>
      </c>
      <c r="Q424" s="34" t="s">
        <v>19</v>
      </c>
      <c r="R424" s="2"/>
    </row>
    <row r="425" spans="1:18" s="23" customFormat="1">
      <c r="A425" s="85">
        <v>420</v>
      </c>
      <c r="B425" s="30" t="s">
        <v>599</v>
      </c>
      <c r="C425" s="31" t="s">
        <v>616</v>
      </c>
      <c r="D425" s="60" t="s">
        <v>601</v>
      </c>
      <c r="E425" s="32">
        <v>5907726595283</v>
      </c>
      <c r="F425" s="32" t="s">
        <v>617</v>
      </c>
      <c r="G425" s="86" t="s">
        <v>21</v>
      </c>
      <c r="H425" s="50">
        <v>229</v>
      </c>
      <c r="I425" s="33">
        <v>0.23</v>
      </c>
      <c r="J425" s="49">
        <f t="shared" si="17"/>
        <v>281.67</v>
      </c>
      <c r="K425" s="87" t="s">
        <v>102</v>
      </c>
      <c r="L425" s="73" t="s">
        <v>23</v>
      </c>
      <c r="M425" s="34"/>
      <c r="N425" s="73"/>
      <c r="O425" s="88" t="s">
        <v>603</v>
      </c>
      <c r="P425" s="34" t="s">
        <v>37</v>
      </c>
      <c r="Q425" s="34" t="s">
        <v>19</v>
      </c>
      <c r="R425" s="2"/>
    </row>
    <row r="426" spans="1:18" s="23" customFormat="1">
      <c r="A426" s="85">
        <v>421</v>
      </c>
      <c r="B426" s="30" t="s">
        <v>599</v>
      </c>
      <c r="C426" s="31" t="s">
        <v>618</v>
      </c>
      <c r="D426" s="60" t="s">
        <v>601</v>
      </c>
      <c r="E426" s="32">
        <v>5907726595009</v>
      </c>
      <c r="F426" s="32" t="s">
        <v>619</v>
      </c>
      <c r="G426" s="86" t="s">
        <v>21</v>
      </c>
      <c r="H426" s="50">
        <v>1725</v>
      </c>
      <c r="I426" s="33">
        <v>0.23</v>
      </c>
      <c r="J426" s="49">
        <f t="shared" si="17"/>
        <v>2121.75</v>
      </c>
      <c r="K426" s="87" t="s">
        <v>102</v>
      </c>
      <c r="L426" s="73" t="s">
        <v>23</v>
      </c>
      <c r="M426" s="34"/>
      <c r="N426" s="73"/>
      <c r="O426" s="88" t="s">
        <v>603</v>
      </c>
      <c r="P426" s="34" t="s">
        <v>37</v>
      </c>
      <c r="Q426" s="34" t="s">
        <v>19</v>
      </c>
      <c r="R426" s="2"/>
    </row>
    <row r="427" spans="1:18" s="23" customFormat="1">
      <c r="A427" s="85">
        <v>422</v>
      </c>
      <c r="B427" s="30" t="s">
        <v>599</v>
      </c>
      <c r="C427" s="31" t="s">
        <v>620</v>
      </c>
      <c r="D427" s="60" t="s">
        <v>601</v>
      </c>
      <c r="E427" s="32">
        <v>5907726596006</v>
      </c>
      <c r="F427" s="32" t="s">
        <v>621</v>
      </c>
      <c r="G427" s="86" t="s">
        <v>21</v>
      </c>
      <c r="H427" s="50">
        <v>390</v>
      </c>
      <c r="I427" s="33">
        <v>0.23</v>
      </c>
      <c r="J427" s="49">
        <f t="shared" si="17"/>
        <v>479.7</v>
      </c>
      <c r="K427" s="87" t="s">
        <v>102</v>
      </c>
      <c r="L427" s="73" t="s">
        <v>23</v>
      </c>
      <c r="M427" s="34"/>
      <c r="N427" s="73"/>
      <c r="O427" s="88" t="s">
        <v>603</v>
      </c>
      <c r="P427" s="34" t="s">
        <v>37</v>
      </c>
      <c r="Q427" s="34" t="s">
        <v>19</v>
      </c>
      <c r="R427" s="2"/>
    </row>
    <row r="428" spans="1:18" s="23" customFormat="1">
      <c r="A428" s="85">
        <v>423</v>
      </c>
      <c r="B428" s="30" t="s">
        <v>599</v>
      </c>
      <c r="C428" s="31" t="s">
        <v>622</v>
      </c>
      <c r="D428" s="60" t="s">
        <v>601</v>
      </c>
      <c r="E428" s="32">
        <v>5907726595559</v>
      </c>
      <c r="F428" s="32" t="s">
        <v>623</v>
      </c>
      <c r="G428" s="86" t="s">
        <v>21</v>
      </c>
      <c r="H428" s="50">
        <v>182</v>
      </c>
      <c r="I428" s="33">
        <v>0.23</v>
      </c>
      <c r="J428" s="49">
        <f t="shared" si="17"/>
        <v>223.85999999999999</v>
      </c>
      <c r="K428" s="87" t="s">
        <v>102</v>
      </c>
      <c r="L428" s="73" t="s">
        <v>23</v>
      </c>
      <c r="M428" s="34"/>
      <c r="N428" s="73"/>
      <c r="O428" s="88" t="s">
        <v>603</v>
      </c>
      <c r="P428" s="34" t="s">
        <v>37</v>
      </c>
      <c r="Q428" s="34" t="s">
        <v>19</v>
      </c>
      <c r="R428" s="2"/>
    </row>
    <row r="429" spans="1:18" s="23" customFormat="1">
      <c r="A429" s="85">
        <v>424</v>
      </c>
      <c r="B429" s="30" t="s">
        <v>599</v>
      </c>
      <c r="C429" s="31" t="s">
        <v>624</v>
      </c>
      <c r="D429" s="60" t="s">
        <v>601</v>
      </c>
      <c r="E429" s="32">
        <v>5907726595382</v>
      </c>
      <c r="F429" s="32" t="s">
        <v>625</v>
      </c>
      <c r="G429" s="86" t="s">
        <v>21</v>
      </c>
      <c r="H429" s="50">
        <v>210</v>
      </c>
      <c r="I429" s="33">
        <v>0.23</v>
      </c>
      <c r="J429" s="49">
        <f t="shared" si="17"/>
        <v>258.3</v>
      </c>
      <c r="K429" s="87" t="s">
        <v>102</v>
      </c>
      <c r="L429" s="73" t="s">
        <v>23</v>
      </c>
      <c r="M429" s="34"/>
      <c r="N429" s="73"/>
      <c r="O429" s="88" t="s">
        <v>603</v>
      </c>
      <c r="P429" s="34" t="s">
        <v>37</v>
      </c>
      <c r="Q429" s="34" t="s">
        <v>19</v>
      </c>
      <c r="R429" s="2"/>
    </row>
    <row r="430" spans="1:18" s="23" customFormat="1">
      <c r="A430" s="85">
        <v>425</v>
      </c>
      <c r="B430" s="30" t="s">
        <v>599</v>
      </c>
      <c r="C430" s="31" t="s">
        <v>626</v>
      </c>
      <c r="D430" s="60" t="s">
        <v>601</v>
      </c>
      <c r="E430" s="32">
        <v>5907726595023</v>
      </c>
      <c r="F430" s="32" t="s">
        <v>627</v>
      </c>
      <c r="G430" s="86" t="s">
        <v>21</v>
      </c>
      <c r="H430" s="50">
        <v>1639</v>
      </c>
      <c r="I430" s="33">
        <v>0.23</v>
      </c>
      <c r="J430" s="49">
        <f t="shared" si="17"/>
        <v>2015.97</v>
      </c>
      <c r="K430" s="87" t="s">
        <v>102</v>
      </c>
      <c r="L430" s="73" t="s">
        <v>23</v>
      </c>
      <c r="M430" s="34"/>
      <c r="N430" s="73"/>
      <c r="O430" s="88" t="s">
        <v>603</v>
      </c>
      <c r="P430" s="34" t="s">
        <v>37</v>
      </c>
      <c r="Q430" s="34" t="s">
        <v>19</v>
      </c>
      <c r="R430" s="2"/>
    </row>
    <row r="431" spans="1:18" s="23" customFormat="1">
      <c r="A431" s="85">
        <v>426</v>
      </c>
      <c r="B431" s="30" t="s">
        <v>599</v>
      </c>
      <c r="C431" s="31" t="s">
        <v>628</v>
      </c>
      <c r="D431" s="60" t="s">
        <v>601</v>
      </c>
      <c r="E431" s="32">
        <v>5907726595566</v>
      </c>
      <c r="F431" s="32" t="s">
        <v>629</v>
      </c>
      <c r="G431" s="86" t="s">
        <v>21</v>
      </c>
      <c r="H431" s="50">
        <v>190</v>
      </c>
      <c r="I431" s="33">
        <v>0.23</v>
      </c>
      <c r="J431" s="49">
        <f t="shared" si="17"/>
        <v>233.7</v>
      </c>
      <c r="K431" s="87" t="s">
        <v>102</v>
      </c>
      <c r="L431" s="73" t="s">
        <v>23</v>
      </c>
      <c r="M431" s="34"/>
      <c r="N431" s="73"/>
      <c r="O431" s="88" t="s">
        <v>603</v>
      </c>
      <c r="P431" s="34" t="s">
        <v>37</v>
      </c>
      <c r="Q431" s="34" t="s">
        <v>19</v>
      </c>
      <c r="R431" s="2"/>
    </row>
    <row r="432" spans="1:18" s="23" customFormat="1">
      <c r="A432" s="85">
        <v>427</v>
      </c>
      <c r="B432" s="30" t="s">
        <v>599</v>
      </c>
      <c r="C432" s="31" t="s">
        <v>630</v>
      </c>
      <c r="D432" s="60" t="s">
        <v>601</v>
      </c>
      <c r="E432" s="32">
        <v>5907726595214</v>
      </c>
      <c r="F432" s="32" t="s">
        <v>631</v>
      </c>
      <c r="G432" s="86" t="s">
        <v>21</v>
      </c>
      <c r="H432" s="50">
        <v>198</v>
      </c>
      <c r="I432" s="33">
        <v>0.23</v>
      </c>
      <c r="J432" s="49">
        <f t="shared" si="17"/>
        <v>243.54</v>
      </c>
      <c r="K432" s="87" t="s">
        <v>102</v>
      </c>
      <c r="L432" s="73" t="s">
        <v>23</v>
      </c>
      <c r="M432" s="34"/>
      <c r="N432" s="73"/>
      <c r="O432" s="88" t="s">
        <v>603</v>
      </c>
      <c r="P432" s="34" t="s">
        <v>37</v>
      </c>
      <c r="Q432" s="34" t="s">
        <v>19</v>
      </c>
      <c r="R432" s="2"/>
    </row>
    <row r="433" spans="1:18" s="23" customFormat="1">
      <c r="A433" s="85">
        <v>428</v>
      </c>
      <c r="B433" s="30" t="s">
        <v>599</v>
      </c>
      <c r="C433" s="31" t="s">
        <v>632</v>
      </c>
      <c r="D433" s="60" t="s">
        <v>601</v>
      </c>
      <c r="E433" s="32">
        <v>5907726595597</v>
      </c>
      <c r="F433" s="32" t="s">
        <v>633</v>
      </c>
      <c r="G433" s="86" t="s">
        <v>21</v>
      </c>
      <c r="H433" s="50">
        <v>210</v>
      </c>
      <c r="I433" s="33">
        <v>0.23</v>
      </c>
      <c r="J433" s="49">
        <f t="shared" si="17"/>
        <v>258.3</v>
      </c>
      <c r="K433" s="87" t="s">
        <v>102</v>
      </c>
      <c r="L433" s="73" t="s">
        <v>23</v>
      </c>
      <c r="M433" s="34"/>
      <c r="N433" s="73"/>
      <c r="O433" s="88" t="s">
        <v>603</v>
      </c>
      <c r="P433" s="34" t="s">
        <v>37</v>
      </c>
      <c r="Q433" s="34" t="s">
        <v>19</v>
      </c>
      <c r="R433" s="2"/>
    </row>
    <row r="434" spans="1:18" s="23" customFormat="1">
      <c r="A434" s="85">
        <v>429</v>
      </c>
      <c r="B434" s="30" t="s">
        <v>599</v>
      </c>
      <c r="C434" s="31" t="s">
        <v>634</v>
      </c>
      <c r="D434" s="60" t="s">
        <v>601</v>
      </c>
      <c r="E434" s="32">
        <v>5907726596266</v>
      </c>
      <c r="F434" s="32" t="s">
        <v>635</v>
      </c>
      <c r="G434" s="86" t="s">
        <v>21</v>
      </c>
      <c r="H434" s="50">
        <v>278</v>
      </c>
      <c r="I434" s="33">
        <v>0.23</v>
      </c>
      <c r="J434" s="49">
        <f t="shared" si="17"/>
        <v>341.94</v>
      </c>
      <c r="K434" s="87" t="s">
        <v>102</v>
      </c>
      <c r="L434" s="73" t="s">
        <v>23</v>
      </c>
      <c r="M434" s="34"/>
      <c r="N434" s="73"/>
      <c r="O434" s="88" t="s">
        <v>603</v>
      </c>
      <c r="P434" s="34" t="s">
        <v>37</v>
      </c>
      <c r="Q434" s="34" t="s">
        <v>19</v>
      </c>
      <c r="R434" s="2"/>
    </row>
    <row r="435" spans="1:18" s="23" customFormat="1">
      <c r="A435" s="85">
        <v>430</v>
      </c>
      <c r="B435" s="30" t="s">
        <v>599</v>
      </c>
      <c r="C435" s="31" t="s">
        <v>636</v>
      </c>
      <c r="D435" s="60" t="s">
        <v>601</v>
      </c>
      <c r="E435" s="32">
        <v>5907726594958</v>
      </c>
      <c r="F435" s="32" t="s">
        <v>637</v>
      </c>
      <c r="G435" s="86" t="s">
        <v>21</v>
      </c>
      <c r="H435" s="50">
        <v>1870</v>
      </c>
      <c r="I435" s="33">
        <v>0.23</v>
      </c>
      <c r="J435" s="49">
        <f t="shared" si="17"/>
        <v>2300.1</v>
      </c>
      <c r="K435" s="87" t="s">
        <v>102</v>
      </c>
      <c r="L435" s="73" t="s">
        <v>23</v>
      </c>
      <c r="M435" s="34"/>
      <c r="N435" s="73"/>
      <c r="O435" s="88" t="s">
        <v>603</v>
      </c>
      <c r="P435" s="34" t="s">
        <v>37</v>
      </c>
      <c r="Q435" s="34" t="s">
        <v>19</v>
      </c>
      <c r="R435" s="2"/>
    </row>
    <row r="436" spans="1:18" s="23" customFormat="1">
      <c r="A436" s="85">
        <v>431</v>
      </c>
      <c r="B436" s="30" t="s">
        <v>599</v>
      </c>
      <c r="C436" s="31" t="s">
        <v>638</v>
      </c>
      <c r="D436" s="60" t="s">
        <v>601</v>
      </c>
      <c r="E436" s="32">
        <v>5907726595498</v>
      </c>
      <c r="F436" s="32" t="s">
        <v>639</v>
      </c>
      <c r="G436" s="86" t="s">
        <v>21</v>
      </c>
      <c r="H436" s="50">
        <v>169</v>
      </c>
      <c r="I436" s="33">
        <v>0.23</v>
      </c>
      <c r="J436" s="49">
        <f t="shared" si="17"/>
        <v>207.87</v>
      </c>
      <c r="K436" s="87" t="s">
        <v>102</v>
      </c>
      <c r="L436" s="73" t="s">
        <v>23</v>
      </c>
      <c r="M436" s="34"/>
      <c r="N436" s="73"/>
      <c r="O436" s="88" t="s">
        <v>603</v>
      </c>
      <c r="P436" s="34" t="s">
        <v>37</v>
      </c>
      <c r="Q436" s="34" t="s">
        <v>19</v>
      </c>
      <c r="R436" s="2"/>
    </row>
    <row r="437" spans="1:18" s="23" customFormat="1">
      <c r="A437" s="85">
        <v>432</v>
      </c>
      <c r="B437" s="30" t="s">
        <v>599</v>
      </c>
      <c r="C437" s="31" t="s">
        <v>640</v>
      </c>
      <c r="D437" s="60" t="s">
        <v>601</v>
      </c>
      <c r="E437" s="32">
        <v>5907726598246</v>
      </c>
      <c r="F437" s="32" t="s">
        <v>641</v>
      </c>
      <c r="G437" s="86" t="s">
        <v>21</v>
      </c>
      <c r="H437" s="50">
        <v>184</v>
      </c>
      <c r="I437" s="33">
        <v>0.23</v>
      </c>
      <c r="J437" s="49">
        <f t="shared" si="17"/>
        <v>226.32</v>
      </c>
      <c r="K437" s="87" t="s">
        <v>102</v>
      </c>
      <c r="L437" s="73" t="s">
        <v>23</v>
      </c>
      <c r="M437" s="34"/>
      <c r="N437" s="73"/>
      <c r="O437" s="88" t="s">
        <v>603</v>
      </c>
      <c r="P437" s="34" t="s">
        <v>37</v>
      </c>
      <c r="Q437" s="34" t="s">
        <v>19</v>
      </c>
      <c r="R437" s="2"/>
    </row>
    <row r="438" spans="1:18" s="23" customFormat="1">
      <c r="A438" s="85">
        <v>433</v>
      </c>
      <c r="B438" s="30" t="s">
        <v>599</v>
      </c>
      <c r="C438" s="31" t="s">
        <v>642</v>
      </c>
      <c r="D438" s="60" t="s">
        <v>601</v>
      </c>
      <c r="E438" s="32">
        <v>5907726594019</v>
      </c>
      <c r="F438" s="32" t="s">
        <v>643</v>
      </c>
      <c r="G438" s="86" t="s">
        <v>21</v>
      </c>
      <c r="H438" s="50">
        <v>181</v>
      </c>
      <c r="I438" s="33">
        <v>0.23</v>
      </c>
      <c r="J438" s="49">
        <f t="shared" si="17"/>
        <v>222.63</v>
      </c>
      <c r="K438" s="87" t="s">
        <v>102</v>
      </c>
      <c r="L438" s="73" t="s">
        <v>23</v>
      </c>
      <c r="M438" s="34"/>
      <c r="N438" s="73"/>
      <c r="O438" s="88" t="s">
        <v>603</v>
      </c>
      <c r="P438" s="34" t="s">
        <v>37</v>
      </c>
      <c r="Q438" s="34" t="s">
        <v>19</v>
      </c>
      <c r="R438" s="2"/>
    </row>
    <row r="439" spans="1:18" s="23" customFormat="1">
      <c r="A439" s="85">
        <v>434</v>
      </c>
      <c r="B439" s="30" t="s">
        <v>599</v>
      </c>
      <c r="C439" s="31">
        <v>11000110</v>
      </c>
      <c r="D439" s="60" t="s">
        <v>601</v>
      </c>
      <c r="E439" s="32">
        <v>5907726598260</v>
      </c>
      <c r="F439" s="32" t="s">
        <v>644</v>
      </c>
      <c r="G439" s="86" t="s">
        <v>21</v>
      </c>
      <c r="H439" s="50">
        <v>451</v>
      </c>
      <c r="I439" s="33">
        <v>0.23</v>
      </c>
      <c r="J439" s="49">
        <f t="shared" si="17"/>
        <v>554.73</v>
      </c>
      <c r="K439" s="87" t="s">
        <v>102</v>
      </c>
      <c r="L439" s="73" t="s">
        <v>23</v>
      </c>
      <c r="M439" s="34"/>
      <c r="N439" s="73"/>
      <c r="O439" s="88" t="s">
        <v>603</v>
      </c>
      <c r="P439" s="34" t="s">
        <v>37</v>
      </c>
      <c r="Q439" s="34" t="s">
        <v>19</v>
      </c>
      <c r="R439" s="2"/>
    </row>
    <row r="440" spans="1:18" s="23" customFormat="1">
      <c r="A440" s="85">
        <v>435</v>
      </c>
      <c r="B440" s="30" t="s">
        <v>599</v>
      </c>
      <c r="C440" s="31">
        <v>11000105</v>
      </c>
      <c r="D440" s="60" t="s">
        <v>601</v>
      </c>
      <c r="E440" s="32">
        <v>5907726593982</v>
      </c>
      <c r="F440" s="32" t="s">
        <v>645</v>
      </c>
      <c r="G440" s="86" t="s">
        <v>21</v>
      </c>
      <c r="H440" s="50">
        <v>713</v>
      </c>
      <c r="I440" s="33">
        <v>0.23</v>
      </c>
      <c r="J440" s="49">
        <f t="shared" si="17"/>
        <v>876.99</v>
      </c>
      <c r="K440" s="87" t="s">
        <v>102</v>
      </c>
      <c r="L440" s="73" t="s">
        <v>75</v>
      </c>
      <c r="M440" s="34"/>
      <c r="N440" s="73"/>
      <c r="O440" s="88" t="s">
        <v>603</v>
      </c>
      <c r="P440" s="34" t="s">
        <v>37</v>
      </c>
      <c r="Q440" s="34" t="s">
        <v>19</v>
      </c>
      <c r="R440" s="2"/>
    </row>
    <row r="441" spans="1:18" s="23" customFormat="1">
      <c r="A441" s="85">
        <v>436</v>
      </c>
      <c r="B441" s="30" t="s">
        <v>599</v>
      </c>
      <c r="C441" s="31">
        <v>11000169</v>
      </c>
      <c r="D441" s="60" t="s">
        <v>601</v>
      </c>
      <c r="E441" s="32">
        <v>5907726593968</v>
      </c>
      <c r="F441" s="32" t="s">
        <v>646</v>
      </c>
      <c r="G441" s="86" t="s">
        <v>21</v>
      </c>
      <c r="H441" s="50">
        <v>902</v>
      </c>
      <c r="I441" s="33">
        <v>0.23</v>
      </c>
      <c r="J441" s="49">
        <f t="shared" si="17"/>
        <v>1109.46</v>
      </c>
      <c r="K441" s="87" t="s">
        <v>102</v>
      </c>
      <c r="L441" s="73" t="s">
        <v>75</v>
      </c>
      <c r="M441" s="34"/>
      <c r="N441" s="73"/>
      <c r="O441" s="88" t="s">
        <v>603</v>
      </c>
      <c r="P441" s="34" t="s">
        <v>37</v>
      </c>
      <c r="Q441" s="34" t="s">
        <v>19</v>
      </c>
      <c r="R441" s="2"/>
    </row>
    <row r="442" spans="1:18" s="23" customFormat="1">
      <c r="A442" s="85">
        <v>437</v>
      </c>
      <c r="B442" s="30" t="s">
        <v>599</v>
      </c>
      <c r="C442" s="31" t="s">
        <v>647</v>
      </c>
      <c r="D442" s="60" t="s">
        <v>601</v>
      </c>
      <c r="E442" s="32">
        <v>5907726595436</v>
      </c>
      <c r="F442" s="32" t="s">
        <v>648</v>
      </c>
      <c r="G442" s="86" t="s">
        <v>21</v>
      </c>
      <c r="H442" s="50">
        <v>44</v>
      </c>
      <c r="I442" s="33">
        <v>0.23</v>
      </c>
      <c r="J442" s="49">
        <f t="shared" si="17"/>
        <v>54.12</v>
      </c>
      <c r="K442" s="87" t="s">
        <v>102</v>
      </c>
      <c r="L442" s="73" t="s">
        <v>23</v>
      </c>
      <c r="M442" s="34"/>
      <c r="N442" s="73"/>
      <c r="O442" s="88" t="s">
        <v>603</v>
      </c>
      <c r="P442" s="34" t="s">
        <v>37</v>
      </c>
      <c r="Q442" s="34" t="s">
        <v>19</v>
      </c>
      <c r="R442" s="2"/>
    </row>
    <row r="443" spans="1:18" s="23" customFormat="1">
      <c r="A443" s="85">
        <v>438</v>
      </c>
      <c r="B443" s="30" t="s">
        <v>599</v>
      </c>
      <c r="C443" s="31" t="s">
        <v>649</v>
      </c>
      <c r="D443" s="60" t="s">
        <v>601</v>
      </c>
      <c r="E443" s="32">
        <v>5907726596020</v>
      </c>
      <c r="F443" s="32" t="s">
        <v>650</v>
      </c>
      <c r="G443" s="86" t="s">
        <v>21</v>
      </c>
      <c r="H443" s="50">
        <v>23</v>
      </c>
      <c r="I443" s="33">
        <v>0.23</v>
      </c>
      <c r="J443" s="49">
        <f t="shared" si="17"/>
        <v>28.29</v>
      </c>
      <c r="K443" s="87" t="s">
        <v>102</v>
      </c>
      <c r="L443" s="73" t="s">
        <v>23</v>
      </c>
      <c r="M443" s="34"/>
      <c r="N443" s="73"/>
      <c r="O443" s="88" t="s">
        <v>651</v>
      </c>
      <c r="P443" s="34" t="s">
        <v>37</v>
      </c>
      <c r="Q443" s="34" t="s">
        <v>19</v>
      </c>
      <c r="R443" s="2"/>
    </row>
    <row r="444" spans="1:18" s="23" customFormat="1">
      <c r="A444" s="85">
        <v>439</v>
      </c>
      <c r="B444" s="30" t="s">
        <v>599</v>
      </c>
      <c r="C444" s="31" t="s">
        <v>652</v>
      </c>
      <c r="D444" s="60" t="s">
        <v>601</v>
      </c>
      <c r="E444" s="32">
        <v>5907726595900</v>
      </c>
      <c r="F444" s="32" t="s">
        <v>653</v>
      </c>
      <c r="G444" s="86" t="s">
        <v>21</v>
      </c>
      <c r="H444" s="50">
        <v>85</v>
      </c>
      <c r="I444" s="33">
        <v>0.23</v>
      </c>
      <c r="J444" s="49">
        <f t="shared" si="17"/>
        <v>104.55</v>
      </c>
      <c r="K444" s="87" t="s">
        <v>102</v>
      </c>
      <c r="L444" s="73" t="s">
        <v>75</v>
      </c>
      <c r="M444" s="34"/>
      <c r="N444" s="73"/>
      <c r="O444" s="88" t="s">
        <v>603</v>
      </c>
      <c r="P444" s="34" t="s">
        <v>37</v>
      </c>
      <c r="Q444" s="34" t="s">
        <v>19</v>
      </c>
      <c r="R444" s="2"/>
    </row>
    <row r="445" spans="1:18" s="23" customFormat="1">
      <c r="A445" s="85">
        <v>440</v>
      </c>
      <c r="B445" s="30" t="s">
        <v>599</v>
      </c>
      <c r="C445" s="31" t="s">
        <v>654</v>
      </c>
      <c r="D445" s="60" t="s">
        <v>601</v>
      </c>
      <c r="E445" s="32">
        <v>5907726595917</v>
      </c>
      <c r="F445" s="32" t="s">
        <v>655</v>
      </c>
      <c r="G445" s="86" t="s">
        <v>21</v>
      </c>
      <c r="H445" s="50">
        <v>169</v>
      </c>
      <c r="I445" s="33">
        <v>0.23</v>
      </c>
      <c r="J445" s="49">
        <f t="shared" si="17"/>
        <v>207.87</v>
      </c>
      <c r="K445" s="87" t="s">
        <v>102</v>
      </c>
      <c r="L445" s="73" t="s">
        <v>23</v>
      </c>
      <c r="M445" s="34"/>
      <c r="N445" s="73"/>
      <c r="O445" s="88" t="s">
        <v>603</v>
      </c>
      <c r="P445" s="34" t="s">
        <v>37</v>
      </c>
      <c r="Q445" s="34" t="s">
        <v>19</v>
      </c>
      <c r="R445" s="2"/>
    </row>
    <row r="446" spans="1:18" s="23" customFormat="1">
      <c r="A446" s="85">
        <v>441</v>
      </c>
      <c r="B446" s="30" t="s">
        <v>599</v>
      </c>
      <c r="C446" s="31" t="s">
        <v>656</v>
      </c>
      <c r="D446" s="60" t="s">
        <v>601</v>
      </c>
      <c r="E446" s="32">
        <v>5907726595924</v>
      </c>
      <c r="F446" s="32" t="s">
        <v>657</v>
      </c>
      <c r="G446" s="86" t="s">
        <v>21</v>
      </c>
      <c r="H446" s="50">
        <v>368</v>
      </c>
      <c r="I446" s="33">
        <v>0.23</v>
      </c>
      <c r="J446" s="49">
        <f t="shared" si="17"/>
        <v>452.64</v>
      </c>
      <c r="K446" s="87" t="s">
        <v>102</v>
      </c>
      <c r="L446" s="73" t="s">
        <v>23</v>
      </c>
      <c r="M446" s="34"/>
      <c r="N446" s="73"/>
      <c r="O446" s="88" t="s">
        <v>603</v>
      </c>
      <c r="P446" s="34" t="s">
        <v>37</v>
      </c>
      <c r="Q446" s="34" t="s">
        <v>19</v>
      </c>
      <c r="R446" s="2"/>
    </row>
    <row r="447" spans="1:18" s="23" customFormat="1">
      <c r="A447" s="85">
        <v>442</v>
      </c>
      <c r="B447" s="30" t="s">
        <v>599</v>
      </c>
      <c r="C447" s="31" t="s">
        <v>658</v>
      </c>
      <c r="D447" s="60" t="s">
        <v>601</v>
      </c>
      <c r="E447" s="32">
        <v>5907726595443</v>
      </c>
      <c r="F447" s="32" t="s">
        <v>659</v>
      </c>
      <c r="G447" s="86" t="s">
        <v>21</v>
      </c>
      <c r="H447" s="50">
        <v>285</v>
      </c>
      <c r="I447" s="33">
        <v>0.23</v>
      </c>
      <c r="J447" s="49">
        <f t="shared" si="17"/>
        <v>350.55</v>
      </c>
      <c r="K447" s="87" t="s">
        <v>102</v>
      </c>
      <c r="L447" s="73" t="s">
        <v>23</v>
      </c>
      <c r="M447" s="34"/>
      <c r="N447" s="73"/>
      <c r="O447" s="88" t="s">
        <v>603</v>
      </c>
      <c r="P447" s="34" t="s">
        <v>37</v>
      </c>
      <c r="Q447" s="34" t="s">
        <v>19</v>
      </c>
      <c r="R447" s="2"/>
    </row>
    <row r="448" spans="1:18" s="23" customFormat="1">
      <c r="A448" s="85">
        <v>443</v>
      </c>
      <c r="B448" s="30" t="s">
        <v>599</v>
      </c>
      <c r="C448" s="31" t="s">
        <v>660</v>
      </c>
      <c r="D448" s="60" t="s">
        <v>601</v>
      </c>
      <c r="E448" s="32">
        <v>5907726594767</v>
      </c>
      <c r="F448" s="32" t="s">
        <v>661</v>
      </c>
      <c r="G448" s="86" t="s">
        <v>21</v>
      </c>
      <c r="H448" s="50">
        <v>305</v>
      </c>
      <c r="I448" s="33">
        <v>0.23</v>
      </c>
      <c r="J448" s="49">
        <f t="shared" si="17"/>
        <v>375.15</v>
      </c>
      <c r="K448" s="87" t="s">
        <v>102</v>
      </c>
      <c r="L448" s="73" t="s">
        <v>23</v>
      </c>
      <c r="M448" s="34"/>
      <c r="N448" s="73"/>
      <c r="O448" s="88" t="s">
        <v>603</v>
      </c>
      <c r="P448" s="34" t="s">
        <v>37</v>
      </c>
      <c r="Q448" s="34" t="s">
        <v>19</v>
      </c>
      <c r="R448" s="2"/>
    </row>
    <row r="449" spans="1:18" s="23" customFormat="1">
      <c r="A449" s="85">
        <v>444</v>
      </c>
      <c r="B449" s="30" t="s">
        <v>599</v>
      </c>
      <c r="C449" s="31" t="s">
        <v>662</v>
      </c>
      <c r="D449" s="60" t="s">
        <v>601</v>
      </c>
      <c r="E449" s="32">
        <v>5907726595832</v>
      </c>
      <c r="F449" s="32" t="s">
        <v>663</v>
      </c>
      <c r="G449" s="86" t="s">
        <v>21</v>
      </c>
      <c r="H449" s="50">
        <v>365</v>
      </c>
      <c r="I449" s="33">
        <v>0.23</v>
      </c>
      <c r="J449" s="49">
        <f t="shared" si="17"/>
        <v>448.95</v>
      </c>
      <c r="K449" s="87" t="s">
        <v>102</v>
      </c>
      <c r="L449" s="73" t="s">
        <v>23</v>
      </c>
      <c r="M449" s="34"/>
      <c r="N449" s="73"/>
      <c r="O449" s="88" t="s">
        <v>603</v>
      </c>
      <c r="P449" s="34" t="s">
        <v>37</v>
      </c>
      <c r="Q449" s="34" t="s">
        <v>19</v>
      </c>
      <c r="R449" s="2"/>
    </row>
    <row r="450" spans="1:18" s="23" customFormat="1">
      <c r="A450" s="85">
        <v>445</v>
      </c>
      <c r="B450" s="30" t="s">
        <v>599</v>
      </c>
      <c r="C450" s="31" t="s">
        <v>664</v>
      </c>
      <c r="D450" s="60" t="s">
        <v>601</v>
      </c>
      <c r="E450" s="32">
        <v>5907726596259</v>
      </c>
      <c r="F450" s="32" t="s">
        <v>665</v>
      </c>
      <c r="G450" s="86" t="s">
        <v>21</v>
      </c>
      <c r="H450" s="50">
        <v>389</v>
      </c>
      <c r="I450" s="33">
        <v>0.23</v>
      </c>
      <c r="J450" s="49">
        <f t="shared" si="17"/>
        <v>478.46999999999997</v>
      </c>
      <c r="K450" s="87" t="s">
        <v>102</v>
      </c>
      <c r="L450" s="73" t="s">
        <v>23</v>
      </c>
      <c r="M450" s="34"/>
      <c r="N450" s="73"/>
      <c r="O450" s="88" t="s">
        <v>603</v>
      </c>
      <c r="P450" s="34" t="s">
        <v>37</v>
      </c>
      <c r="Q450" s="34" t="s">
        <v>19</v>
      </c>
      <c r="R450" s="2"/>
    </row>
    <row r="451" spans="1:18" s="23" customFormat="1">
      <c r="A451" s="85">
        <v>446</v>
      </c>
      <c r="B451" s="30" t="s">
        <v>599</v>
      </c>
      <c r="C451" s="31" t="s">
        <v>666</v>
      </c>
      <c r="D451" s="60" t="s">
        <v>601</v>
      </c>
      <c r="E451" s="32">
        <v>5907726594941</v>
      </c>
      <c r="F451" s="32" t="s">
        <v>667</v>
      </c>
      <c r="G451" s="86" t="s">
        <v>21</v>
      </c>
      <c r="H451" s="50">
        <v>3151</v>
      </c>
      <c r="I451" s="33">
        <v>0.23</v>
      </c>
      <c r="J451" s="49">
        <f t="shared" si="17"/>
        <v>3875.73</v>
      </c>
      <c r="K451" s="87" t="s">
        <v>102</v>
      </c>
      <c r="L451" s="73" t="s">
        <v>23</v>
      </c>
      <c r="M451" s="34"/>
      <c r="N451" s="73"/>
      <c r="O451" s="88" t="s">
        <v>603</v>
      </c>
      <c r="P451" s="34" t="s">
        <v>37</v>
      </c>
      <c r="Q451" s="34" t="s">
        <v>19</v>
      </c>
      <c r="R451" s="2"/>
    </row>
    <row r="452" spans="1:18" s="23" customFormat="1">
      <c r="A452" s="85">
        <v>447</v>
      </c>
      <c r="B452" s="30" t="s">
        <v>599</v>
      </c>
      <c r="C452" s="31">
        <v>11000111</v>
      </c>
      <c r="D452" s="60" t="s">
        <v>601</v>
      </c>
      <c r="E452" s="32">
        <v>5907726598277</v>
      </c>
      <c r="F452" s="32" t="s">
        <v>668</v>
      </c>
      <c r="G452" s="86" t="s">
        <v>21</v>
      </c>
      <c r="H452" s="50">
        <v>538</v>
      </c>
      <c r="I452" s="33">
        <v>0.23</v>
      </c>
      <c r="J452" s="49">
        <f t="shared" si="17"/>
        <v>661.74</v>
      </c>
      <c r="K452" s="87" t="s">
        <v>102</v>
      </c>
      <c r="L452" s="73" t="s">
        <v>23</v>
      </c>
      <c r="M452" s="34"/>
      <c r="N452" s="73"/>
      <c r="O452" s="88" t="s">
        <v>603</v>
      </c>
      <c r="P452" s="34" t="s">
        <v>37</v>
      </c>
      <c r="Q452" s="34" t="s">
        <v>19</v>
      </c>
      <c r="R452" s="2"/>
    </row>
    <row r="453" spans="1:18" s="23" customFormat="1">
      <c r="A453" s="85">
        <v>448</v>
      </c>
      <c r="B453" s="30" t="s">
        <v>599</v>
      </c>
      <c r="C453" s="31" t="s">
        <v>642</v>
      </c>
      <c r="D453" s="60" t="s">
        <v>601</v>
      </c>
      <c r="E453" s="32">
        <v>5907726594019</v>
      </c>
      <c r="F453" s="32" t="s">
        <v>643</v>
      </c>
      <c r="G453" s="86" t="s">
        <v>21</v>
      </c>
      <c r="H453" s="50">
        <v>181</v>
      </c>
      <c r="I453" s="33">
        <v>0.23</v>
      </c>
      <c r="J453" s="49">
        <f t="shared" si="17"/>
        <v>222.63</v>
      </c>
      <c r="K453" s="87" t="s">
        <v>102</v>
      </c>
      <c r="L453" s="73" t="s">
        <v>23</v>
      </c>
      <c r="M453" s="34"/>
      <c r="N453" s="73"/>
      <c r="O453" s="88" t="s">
        <v>603</v>
      </c>
      <c r="P453" s="34" t="s">
        <v>37</v>
      </c>
      <c r="Q453" s="34" t="s">
        <v>19</v>
      </c>
      <c r="R453" s="2"/>
    </row>
    <row r="454" spans="1:18" s="23" customFormat="1">
      <c r="A454" s="85">
        <v>449</v>
      </c>
      <c r="B454" s="30" t="s">
        <v>599</v>
      </c>
      <c r="C454" s="31" t="s">
        <v>669</v>
      </c>
      <c r="D454" s="60" t="s">
        <v>601</v>
      </c>
      <c r="E454" s="32">
        <v>5907726598239</v>
      </c>
      <c r="F454" s="32" t="s">
        <v>670</v>
      </c>
      <c r="G454" s="86" t="s">
        <v>21</v>
      </c>
      <c r="H454" s="50">
        <v>226</v>
      </c>
      <c r="I454" s="33">
        <v>0.23</v>
      </c>
      <c r="J454" s="49">
        <f t="shared" si="17"/>
        <v>277.98</v>
      </c>
      <c r="K454" s="87" t="s">
        <v>102</v>
      </c>
      <c r="L454" s="73" t="s">
        <v>23</v>
      </c>
      <c r="M454" s="34"/>
      <c r="N454" s="73"/>
      <c r="O454" s="88" t="s">
        <v>603</v>
      </c>
      <c r="P454" s="34" t="s">
        <v>37</v>
      </c>
      <c r="Q454" s="34" t="s">
        <v>19</v>
      </c>
      <c r="R454" s="2"/>
    </row>
    <row r="455" spans="1:18" s="23" customFormat="1">
      <c r="A455" s="85">
        <v>450</v>
      </c>
      <c r="B455" s="30" t="s">
        <v>599</v>
      </c>
      <c r="C455" s="31" t="s">
        <v>671</v>
      </c>
      <c r="D455" s="60" t="s">
        <v>601</v>
      </c>
      <c r="E455" s="32">
        <v>5907726594064</v>
      </c>
      <c r="F455" s="32" t="s">
        <v>672</v>
      </c>
      <c r="G455" s="86" t="s">
        <v>21</v>
      </c>
      <c r="H455" s="50">
        <v>1102</v>
      </c>
      <c r="I455" s="33">
        <v>0.23</v>
      </c>
      <c r="J455" s="49">
        <f t="shared" si="17"/>
        <v>1355.46</v>
      </c>
      <c r="K455" s="87" t="s">
        <v>102</v>
      </c>
      <c r="L455" s="73" t="s">
        <v>23</v>
      </c>
      <c r="M455" s="34"/>
      <c r="N455" s="73"/>
      <c r="O455" s="88" t="s">
        <v>603</v>
      </c>
      <c r="P455" s="34" t="s">
        <v>37</v>
      </c>
      <c r="Q455" s="34" t="s">
        <v>19</v>
      </c>
      <c r="R455" s="2"/>
    </row>
    <row r="456" spans="1:18" s="23" customFormat="1">
      <c r="A456" s="85">
        <v>451</v>
      </c>
      <c r="B456" s="30" t="s">
        <v>599</v>
      </c>
      <c r="C456" s="31" t="s">
        <v>673</v>
      </c>
      <c r="D456" s="60" t="s">
        <v>601</v>
      </c>
      <c r="E456" s="32">
        <v>5907726595702</v>
      </c>
      <c r="F456" s="32" t="s">
        <v>674</v>
      </c>
      <c r="G456" s="86" t="s">
        <v>21</v>
      </c>
      <c r="H456" s="50">
        <v>397</v>
      </c>
      <c r="I456" s="33">
        <v>0.23</v>
      </c>
      <c r="J456" s="49">
        <f t="shared" si="17"/>
        <v>488.31</v>
      </c>
      <c r="K456" s="87" t="s">
        <v>102</v>
      </c>
      <c r="L456" s="73" t="s">
        <v>23</v>
      </c>
      <c r="M456" s="34"/>
      <c r="N456" s="73"/>
      <c r="O456" s="88" t="s">
        <v>603</v>
      </c>
      <c r="P456" s="34" t="s">
        <v>37</v>
      </c>
      <c r="Q456" s="34" t="s">
        <v>19</v>
      </c>
      <c r="R456" s="2"/>
    </row>
    <row r="457" spans="1:18" s="23" customFormat="1">
      <c r="A457" s="85">
        <v>452</v>
      </c>
      <c r="B457" s="30" t="s">
        <v>599</v>
      </c>
      <c r="C457" s="31" t="s">
        <v>675</v>
      </c>
      <c r="D457" s="60" t="s">
        <v>601</v>
      </c>
      <c r="E457" s="32">
        <v>5907726595962</v>
      </c>
      <c r="F457" s="32" t="s">
        <v>676</v>
      </c>
      <c r="G457" s="86" t="s">
        <v>21</v>
      </c>
      <c r="H457" s="50">
        <v>350</v>
      </c>
      <c r="I457" s="33">
        <v>0.23</v>
      </c>
      <c r="J457" s="49">
        <f t="shared" si="17"/>
        <v>430.5</v>
      </c>
      <c r="K457" s="87" t="s">
        <v>102</v>
      </c>
      <c r="L457" s="73" t="s">
        <v>23</v>
      </c>
      <c r="M457" s="34"/>
      <c r="N457" s="73"/>
      <c r="O457" s="88" t="s">
        <v>603</v>
      </c>
      <c r="P457" s="34" t="s">
        <v>37</v>
      </c>
      <c r="Q457" s="34" t="s">
        <v>19</v>
      </c>
      <c r="R457" s="2"/>
    </row>
    <row r="458" spans="1:18" s="23" customFormat="1">
      <c r="A458" s="85">
        <v>453</v>
      </c>
      <c r="B458" s="30" t="s">
        <v>599</v>
      </c>
      <c r="C458" s="31" t="s">
        <v>677</v>
      </c>
      <c r="D458" s="60" t="s">
        <v>601</v>
      </c>
      <c r="E458" s="32">
        <v>5907726595887</v>
      </c>
      <c r="F458" s="32" t="s">
        <v>678</v>
      </c>
      <c r="G458" s="86" t="s">
        <v>21</v>
      </c>
      <c r="H458" s="50">
        <v>150</v>
      </c>
      <c r="I458" s="33">
        <v>0.23</v>
      </c>
      <c r="J458" s="49">
        <f t="shared" si="17"/>
        <v>184.5</v>
      </c>
      <c r="K458" s="87" t="s">
        <v>102</v>
      </c>
      <c r="L458" s="73" t="s">
        <v>75</v>
      </c>
      <c r="M458" s="34"/>
      <c r="N458" s="73"/>
      <c r="O458" s="88" t="s">
        <v>603</v>
      </c>
      <c r="P458" s="34" t="s">
        <v>37</v>
      </c>
      <c r="Q458" s="34" t="s">
        <v>19</v>
      </c>
      <c r="R458" s="2"/>
    </row>
    <row r="459" spans="1:18" s="23" customFormat="1">
      <c r="A459" s="85">
        <v>454</v>
      </c>
      <c r="B459" s="30" t="s">
        <v>599</v>
      </c>
      <c r="C459" s="31" t="s">
        <v>679</v>
      </c>
      <c r="D459" s="60" t="s">
        <v>601</v>
      </c>
      <c r="E459" s="32">
        <v>5907726595870</v>
      </c>
      <c r="F459" s="32" t="s">
        <v>680</v>
      </c>
      <c r="G459" s="86" t="s">
        <v>21</v>
      </c>
      <c r="H459" s="50">
        <v>135</v>
      </c>
      <c r="I459" s="33">
        <v>0.23</v>
      </c>
      <c r="J459" s="49">
        <f t="shared" si="17"/>
        <v>166.05</v>
      </c>
      <c r="K459" s="87" t="s">
        <v>102</v>
      </c>
      <c r="L459" s="73" t="s">
        <v>23</v>
      </c>
      <c r="M459" s="34"/>
      <c r="N459" s="73"/>
      <c r="O459" s="88" t="s">
        <v>603</v>
      </c>
      <c r="P459" s="34" t="s">
        <v>37</v>
      </c>
      <c r="Q459" s="34" t="s">
        <v>19</v>
      </c>
      <c r="R459" s="2"/>
    </row>
    <row r="460" spans="1:18" s="23" customFormat="1">
      <c r="A460" s="85">
        <v>455</v>
      </c>
      <c r="B460" s="30" t="s">
        <v>599</v>
      </c>
      <c r="C460" s="31" t="s">
        <v>681</v>
      </c>
      <c r="D460" s="60" t="s">
        <v>601</v>
      </c>
      <c r="E460" s="32">
        <v>5907726596242</v>
      </c>
      <c r="F460" s="32" t="s">
        <v>682</v>
      </c>
      <c r="G460" s="86" t="s">
        <v>21</v>
      </c>
      <c r="H460" s="50">
        <v>213</v>
      </c>
      <c r="I460" s="33">
        <v>0.23</v>
      </c>
      <c r="J460" s="49">
        <f t="shared" si="17"/>
        <v>261.99</v>
      </c>
      <c r="K460" s="87" t="s">
        <v>102</v>
      </c>
      <c r="L460" s="73" t="s">
        <v>23</v>
      </c>
      <c r="M460" s="34"/>
      <c r="N460" s="73"/>
      <c r="O460" s="88" t="s">
        <v>603</v>
      </c>
      <c r="P460" s="34" t="s">
        <v>37</v>
      </c>
      <c r="Q460" s="34" t="s">
        <v>19</v>
      </c>
      <c r="R460" s="2"/>
    </row>
    <row r="461" spans="1:18" s="23" customFormat="1">
      <c r="A461" s="85">
        <v>456</v>
      </c>
      <c r="B461" s="30" t="s">
        <v>599</v>
      </c>
      <c r="C461" s="31" t="s">
        <v>683</v>
      </c>
      <c r="D461" s="60" t="s">
        <v>684</v>
      </c>
      <c r="E461" s="32">
        <v>5907726595764</v>
      </c>
      <c r="F461" s="32" t="s">
        <v>685</v>
      </c>
      <c r="G461" s="86" t="s">
        <v>21</v>
      </c>
      <c r="H461" s="50">
        <v>195</v>
      </c>
      <c r="I461" s="33">
        <v>0.23</v>
      </c>
      <c r="J461" s="49">
        <f t="shared" ref="J461:J524" si="18">H461*(1+I461)</f>
        <v>239.85</v>
      </c>
      <c r="K461" s="87" t="s">
        <v>102</v>
      </c>
      <c r="L461" s="73" t="s">
        <v>23</v>
      </c>
      <c r="M461" s="34"/>
      <c r="N461" s="73"/>
      <c r="O461" s="88" t="s">
        <v>603</v>
      </c>
      <c r="P461" s="34" t="s">
        <v>37</v>
      </c>
      <c r="Q461" s="34" t="s">
        <v>19</v>
      </c>
      <c r="R461" s="2"/>
    </row>
    <row r="462" spans="1:18" s="23" customFormat="1">
      <c r="A462" s="85">
        <v>457</v>
      </c>
      <c r="B462" s="30" t="s">
        <v>599</v>
      </c>
      <c r="C462" s="31" t="s">
        <v>686</v>
      </c>
      <c r="D462" s="60" t="s">
        <v>684</v>
      </c>
      <c r="E462" s="32">
        <v>5907726595337</v>
      </c>
      <c r="F462" s="32" t="s">
        <v>687</v>
      </c>
      <c r="G462" s="86" t="s">
        <v>21</v>
      </c>
      <c r="H462" s="50">
        <v>226</v>
      </c>
      <c r="I462" s="33">
        <v>0.23</v>
      </c>
      <c r="J462" s="49">
        <f t="shared" si="18"/>
        <v>277.98</v>
      </c>
      <c r="K462" s="87" t="s">
        <v>102</v>
      </c>
      <c r="L462" s="73" t="s">
        <v>75</v>
      </c>
      <c r="M462" s="34"/>
      <c r="N462" s="73"/>
      <c r="O462" s="88" t="s">
        <v>603</v>
      </c>
      <c r="P462" s="34" t="s">
        <v>37</v>
      </c>
      <c r="Q462" s="34" t="s">
        <v>19</v>
      </c>
      <c r="R462" s="2"/>
    </row>
    <row r="463" spans="1:18" s="23" customFormat="1">
      <c r="A463" s="85">
        <v>458</v>
      </c>
      <c r="B463" s="30" t="s">
        <v>599</v>
      </c>
      <c r="C463" s="31" t="s">
        <v>688</v>
      </c>
      <c r="D463" s="60" t="s">
        <v>684</v>
      </c>
      <c r="E463" s="32">
        <v>5907726594910</v>
      </c>
      <c r="F463" s="32" t="s">
        <v>689</v>
      </c>
      <c r="G463" s="86" t="s">
        <v>21</v>
      </c>
      <c r="H463" s="50">
        <v>1576</v>
      </c>
      <c r="I463" s="33">
        <v>0.23</v>
      </c>
      <c r="J463" s="49">
        <f t="shared" si="18"/>
        <v>1938.48</v>
      </c>
      <c r="K463" s="87" t="s">
        <v>102</v>
      </c>
      <c r="L463" s="73" t="s">
        <v>23</v>
      </c>
      <c r="M463" s="34"/>
      <c r="N463" s="73"/>
      <c r="O463" s="88" t="s">
        <v>603</v>
      </c>
      <c r="P463" s="34" t="s">
        <v>37</v>
      </c>
      <c r="Q463" s="34" t="s">
        <v>19</v>
      </c>
      <c r="R463" s="2"/>
    </row>
    <row r="464" spans="1:18" s="23" customFormat="1">
      <c r="A464" s="85">
        <v>459</v>
      </c>
      <c r="B464" s="30" t="s">
        <v>599</v>
      </c>
      <c r="C464" s="31" t="s">
        <v>690</v>
      </c>
      <c r="D464" s="60" t="s">
        <v>684</v>
      </c>
      <c r="E464" s="32">
        <v>5907726595771</v>
      </c>
      <c r="F464" s="32" t="s">
        <v>691</v>
      </c>
      <c r="G464" s="86" t="s">
        <v>21</v>
      </c>
      <c r="H464" s="50">
        <v>220</v>
      </c>
      <c r="I464" s="33">
        <v>0.23</v>
      </c>
      <c r="J464" s="49">
        <f t="shared" si="18"/>
        <v>270.60000000000002</v>
      </c>
      <c r="K464" s="87" t="s">
        <v>102</v>
      </c>
      <c r="L464" s="73" t="s">
        <v>23</v>
      </c>
      <c r="M464" s="34"/>
      <c r="N464" s="73"/>
      <c r="O464" s="88" t="s">
        <v>603</v>
      </c>
      <c r="P464" s="34" t="s">
        <v>37</v>
      </c>
      <c r="Q464" s="34" t="s">
        <v>19</v>
      </c>
      <c r="R464" s="2"/>
    </row>
    <row r="465" spans="1:18" s="23" customFormat="1">
      <c r="A465" s="85">
        <v>460</v>
      </c>
      <c r="B465" s="30" t="s">
        <v>599</v>
      </c>
      <c r="C465" s="31" t="s">
        <v>692</v>
      </c>
      <c r="D465" s="60" t="s">
        <v>684</v>
      </c>
      <c r="E465" s="32">
        <v>5907726595320</v>
      </c>
      <c r="F465" s="32" t="s">
        <v>693</v>
      </c>
      <c r="G465" s="86" t="s">
        <v>21</v>
      </c>
      <c r="H465" s="50">
        <v>281</v>
      </c>
      <c r="I465" s="33">
        <v>0.23</v>
      </c>
      <c r="J465" s="49">
        <f t="shared" si="18"/>
        <v>345.63</v>
      </c>
      <c r="K465" s="87" t="s">
        <v>102</v>
      </c>
      <c r="L465" s="73" t="s">
        <v>75</v>
      </c>
      <c r="M465" s="34"/>
      <c r="N465" s="73"/>
      <c r="O465" s="88" t="s">
        <v>603</v>
      </c>
      <c r="P465" s="34" t="s">
        <v>37</v>
      </c>
      <c r="Q465" s="34" t="s">
        <v>19</v>
      </c>
      <c r="R465" s="2"/>
    </row>
    <row r="466" spans="1:18" s="23" customFormat="1">
      <c r="A466" s="85">
        <v>461</v>
      </c>
      <c r="B466" s="30" t="s">
        <v>599</v>
      </c>
      <c r="C466" s="31" t="s">
        <v>694</v>
      </c>
      <c r="D466" s="60" t="s">
        <v>684</v>
      </c>
      <c r="E466" s="32">
        <v>5907726595016</v>
      </c>
      <c r="F466" s="32" t="s">
        <v>695</v>
      </c>
      <c r="G466" s="86" t="s">
        <v>21</v>
      </c>
      <c r="H466" s="50">
        <v>1972</v>
      </c>
      <c r="I466" s="33">
        <v>0.23</v>
      </c>
      <c r="J466" s="49">
        <f t="shared" si="18"/>
        <v>2425.56</v>
      </c>
      <c r="K466" s="87" t="s">
        <v>102</v>
      </c>
      <c r="L466" s="73" t="s">
        <v>23</v>
      </c>
      <c r="M466" s="34"/>
      <c r="N466" s="73"/>
      <c r="O466" s="88" t="s">
        <v>603</v>
      </c>
      <c r="P466" s="34" t="s">
        <v>37</v>
      </c>
      <c r="Q466" s="34" t="s">
        <v>19</v>
      </c>
      <c r="R466" s="2"/>
    </row>
    <row r="467" spans="1:18" s="23" customFormat="1">
      <c r="A467" s="85">
        <v>462</v>
      </c>
      <c r="B467" s="30" t="s">
        <v>599</v>
      </c>
      <c r="C467" s="31" t="s">
        <v>696</v>
      </c>
      <c r="D467" s="60" t="s">
        <v>601</v>
      </c>
      <c r="E467" s="32">
        <v>5907726595788</v>
      </c>
      <c r="F467" s="32" t="s">
        <v>697</v>
      </c>
      <c r="G467" s="86" t="s">
        <v>21</v>
      </c>
      <c r="H467" s="50">
        <v>218</v>
      </c>
      <c r="I467" s="33">
        <v>0.23</v>
      </c>
      <c r="J467" s="49">
        <f t="shared" si="18"/>
        <v>268.14</v>
      </c>
      <c r="K467" s="87" t="s">
        <v>102</v>
      </c>
      <c r="L467" s="73" t="s">
        <v>23</v>
      </c>
      <c r="M467" s="34"/>
      <c r="N467" s="73"/>
      <c r="O467" s="88" t="s">
        <v>603</v>
      </c>
      <c r="P467" s="34" t="s">
        <v>37</v>
      </c>
      <c r="Q467" s="34" t="s">
        <v>19</v>
      </c>
      <c r="R467" s="2"/>
    </row>
    <row r="468" spans="1:18" s="23" customFormat="1">
      <c r="A468" s="85">
        <v>463</v>
      </c>
      <c r="B468" s="30" t="s">
        <v>599</v>
      </c>
      <c r="C468" s="31" t="s">
        <v>698</v>
      </c>
      <c r="D468" s="60" t="s">
        <v>601</v>
      </c>
      <c r="E468" s="32">
        <v>5907726595399</v>
      </c>
      <c r="F468" s="32" t="s">
        <v>699</v>
      </c>
      <c r="G468" s="86" t="s">
        <v>21</v>
      </c>
      <c r="H468" s="50">
        <v>289</v>
      </c>
      <c r="I468" s="33">
        <v>0.23</v>
      </c>
      <c r="J468" s="49">
        <f t="shared" si="18"/>
        <v>355.46999999999997</v>
      </c>
      <c r="K468" s="87" t="s">
        <v>102</v>
      </c>
      <c r="L468" s="73" t="s">
        <v>75</v>
      </c>
      <c r="M468" s="34"/>
      <c r="N468" s="73"/>
      <c r="O468" s="88" t="s">
        <v>603</v>
      </c>
      <c r="P468" s="34" t="s">
        <v>37</v>
      </c>
      <c r="Q468" s="34" t="s">
        <v>19</v>
      </c>
      <c r="R468" s="2"/>
    </row>
    <row r="469" spans="1:18" s="23" customFormat="1">
      <c r="A469" s="85">
        <v>464</v>
      </c>
      <c r="B469" s="30" t="s">
        <v>599</v>
      </c>
      <c r="C469" s="31" t="s">
        <v>700</v>
      </c>
      <c r="D469" s="60" t="s">
        <v>601</v>
      </c>
      <c r="E469" s="32">
        <v>5907726595030</v>
      </c>
      <c r="F469" s="32" t="s">
        <v>701</v>
      </c>
      <c r="G469" s="86" t="s">
        <v>21</v>
      </c>
      <c r="H469" s="50">
        <v>1916</v>
      </c>
      <c r="I469" s="33">
        <v>0.23</v>
      </c>
      <c r="J469" s="49">
        <f t="shared" si="18"/>
        <v>2356.6799999999998</v>
      </c>
      <c r="K469" s="87" t="s">
        <v>102</v>
      </c>
      <c r="L469" s="73" t="s">
        <v>23</v>
      </c>
      <c r="M469" s="34"/>
      <c r="N469" s="73"/>
      <c r="O469" s="88" t="s">
        <v>603</v>
      </c>
      <c r="P469" s="34" t="s">
        <v>37</v>
      </c>
      <c r="Q469" s="34" t="s">
        <v>19</v>
      </c>
      <c r="R469" s="2"/>
    </row>
    <row r="470" spans="1:18" s="23" customFormat="1">
      <c r="A470" s="85">
        <v>465</v>
      </c>
      <c r="B470" s="30" t="s">
        <v>599</v>
      </c>
      <c r="C470" s="31" t="s">
        <v>702</v>
      </c>
      <c r="D470" s="60" t="s">
        <v>601</v>
      </c>
      <c r="E470" s="32">
        <v>5907726595672</v>
      </c>
      <c r="F470" s="32" t="s">
        <v>703</v>
      </c>
      <c r="G470" s="86" t="s">
        <v>21</v>
      </c>
      <c r="H470" s="50">
        <v>252</v>
      </c>
      <c r="I470" s="33">
        <v>0.23</v>
      </c>
      <c r="J470" s="49">
        <f t="shared" si="18"/>
        <v>309.95999999999998</v>
      </c>
      <c r="K470" s="87" t="s">
        <v>102</v>
      </c>
      <c r="L470" s="73" t="s">
        <v>23</v>
      </c>
      <c r="M470" s="34"/>
      <c r="N470" s="73"/>
      <c r="O470" s="88" t="s">
        <v>603</v>
      </c>
      <c r="P470" s="34" t="s">
        <v>37</v>
      </c>
      <c r="Q470" s="34" t="s">
        <v>19</v>
      </c>
      <c r="R470" s="2"/>
    </row>
    <row r="471" spans="1:18" s="23" customFormat="1">
      <c r="A471" s="85">
        <v>466</v>
      </c>
      <c r="B471" s="30" t="s">
        <v>599</v>
      </c>
      <c r="C471" s="31" t="s">
        <v>704</v>
      </c>
      <c r="D471" s="60" t="s">
        <v>601</v>
      </c>
      <c r="E471" s="32">
        <v>5907726594163</v>
      </c>
      <c r="F471" s="32" t="s">
        <v>705</v>
      </c>
      <c r="G471" s="86" t="s">
        <v>21</v>
      </c>
      <c r="H471" s="50">
        <v>195</v>
      </c>
      <c r="I471" s="33">
        <v>0.23</v>
      </c>
      <c r="J471" s="49">
        <f t="shared" si="18"/>
        <v>239.85</v>
      </c>
      <c r="K471" s="87" t="s">
        <v>102</v>
      </c>
      <c r="L471" s="73" t="s">
        <v>23</v>
      </c>
      <c r="M471" s="34"/>
      <c r="N471" s="73"/>
      <c r="O471" s="88" t="s">
        <v>603</v>
      </c>
      <c r="P471" s="34" t="s">
        <v>37</v>
      </c>
      <c r="Q471" s="34" t="s">
        <v>19</v>
      </c>
      <c r="R471" s="2"/>
    </row>
    <row r="472" spans="1:18" s="23" customFormat="1">
      <c r="A472" s="85">
        <v>467</v>
      </c>
      <c r="B472" s="30" t="s">
        <v>599</v>
      </c>
      <c r="C472" s="31" t="s">
        <v>706</v>
      </c>
      <c r="D472" s="60" t="s">
        <v>601</v>
      </c>
      <c r="E472" s="32">
        <v>5907726596068</v>
      </c>
      <c r="F472" s="32" t="s">
        <v>707</v>
      </c>
      <c r="G472" s="86" t="s">
        <v>21</v>
      </c>
      <c r="H472" s="50">
        <v>72</v>
      </c>
      <c r="I472" s="33">
        <v>0.23</v>
      </c>
      <c r="J472" s="49">
        <f t="shared" si="18"/>
        <v>88.56</v>
      </c>
      <c r="K472" s="87" t="s">
        <v>102</v>
      </c>
      <c r="L472" s="73" t="s">
        <v>23</v>
      </c>
      <c r="M472" s="34"/>
      <c r="N472" s="73"/>
      <c r="O472" s="88" t="s">
        <v>603</v>
      </c>
      <c r="P472" s="34" t="s">
        <v>37</v>
      </c>
      <c r="Q472" s="34" t="s">
        <v>19</v>
      </c>
      <c r="R472" s="2"/>
    </row>
    <row r="473" spans="1:18" s="23" customFormat="1">
      <c r="A473" s="85">
        <v>468</v>
      </c>
      <c r="B473" s="30" t="s">
        <v>599</v>
      </c>
      <c r="C473" s="31" t="s">
        <v>656</v>
      </c>
      <c r="D473" s="60" t="s">
        <v>601</v>
      </c>
      <c r="E473" s="32">
        <v>5907726595924</v>
      </c>
      <c r="F473" s="32" t="s">
        <v>657</v>
      </c>
      <c r="G473" s="86" t="s">
        <v>21</v>
      </c>
      <c r="H473" s="50">
        <v>368</v>
      </c>
      <c r="I473" s="33">
        <v>0.23</v>
      </c>
      <c r="J473" s="49">
        <f t="shared" si="18"/>
        <v>452.64</v>
      </c>
      <c r="K473" s="87" t="s">
        <v>102</v>
      </c>
      <c r="L473" s="73" t="s">
        <v>23</v>
      </c>
      <c r="M473" s="34"/>
      <c r="N473" s="73"/>
      <c r="O473" s="88" t="s">
        <v>603</v>
      </c>
      <c r="P473" s="34" t="s">
        <v>37</v>
      </c>
      <c r="Q473" s="34" t="s">
        <v>19</v>
      </c>
      <c r="R473" s="2"/>
    </row>
    <row r="474" spans="1:18" s="23" customFormat="1">
      <c r="A474" s="85">
        <v>469</v>
      </c>
      <c r="B474" s="30" t="s">
        <v>599</v>
      </c>
      <c r="C474" s="31" t="s">
        <v>708</v>
      </c>
      <c r="D474" s="60" t="s">
        <v>601</v>
      </c>
      <c r="E474" s="32">
        <v>5907726595429</v>
      </c>
      <c r="F474" s="32" t="s">
        <v>709</v>
      </c>
      <c r="G474" s="86" t="s">
        <v>21</v>
      </c>
      <c r="H474" s="50">
        <v>88</v>
      </c>
      <c r="I474" s="33">
        <v>0.23</v>
      </c>
      <c r="J474" s="49">
        <f t="shared" si="18"/>
        <v>108.24</v>
      </c>
      <c r="K474" s="87" t="s">
        <v>102</v>
      </c>
      <c r="L474" s="73" t="s">
        <v>23</v>
      </c>
      <c r="M474" s="34"/>
      <c r="N474" s="73"/>
      <c r="O474" s="88" t="s">
        <v>603</v>
      </c>
      <c r="P474" s="34" t="s">
        <v>37</v>
      </c>
      <c r="Q474" s="34" t="s">
        <v>19</v>
      </c>
      <c r="R474" s="2"/>
    </row>
    <row r="475" spans="1:18" s="23" customFormat="1">
      <c r="A475" s="85">
        <v>470</v>
      </c>
      <c r="B475" s="30" t="s">
        <v>599</v>
      </c>
      <c r="C475" s="31" t="s">
        <v>710</v>
      </c>
      <c r="D475" s="60" t="s">
        <v>601</v>
      </c>
      <c r="E475" s="32">
        <v>5907726554570</v>
      </c>
      <c r="F475" s="32" t="s">
        <v>711</v>
      </c>
      <c r="G475" s="86" t="s">
        <v>21</v>
      </c>
      <c r="H475" s="50">
        <v>23</v>
      </c>
      <c r="I475" s="33">
        <v>0.23</v>
      </c>
      <c r="J475" s="49">
        <f t="shared" si="18"/>
        <v>28.29</v>
      </c>
      <c r="K475" s="87" t="s">
        <v>102</v>
      </c>
      <c r="L475" s="73" t="s">
        <v>23</v>
      </c>
      <c r="M475" s="34"/>
      <c r="N475" s="73"/>
      <c r="O475" s="88" t="s">
        <v>651</v>
      </c>
      <c r="P475" s="34" t="s">
        <v>37</v>
      </c>
      <c r="Q475" s="34" t="s">
        <v>19</v>
      </c>
      <c r="R475" s="2"/>
    </row>
    <row r="476" spans="1:18" s="23" customFormat="1">
      <c r="A476" s="85">
        <v>471</v>
      </c>
      <c r="B476" s="30" t="s">
        <v>599</v>
      </c>
      <c r="C476" s="31" t="s">
        <v>712</v>
      </c>
      <c r="D476" s="60" t="s">
        <v>601</v>
      </c>
      <c r="E476" s="32">
        <v>5907726595481</v>
      </c>
      <c r="F476" s="32" t="s">
        <v>713</v>
      </c>
      <c r="G476" s="86" t="s">
        <v>21</v>
      </c>
      <c r="H476" s="50">
        <v>672</v>
      </c>
      <c r="I476" s="33">
        <v>0.23</v>
      </c>
      <c r="J476" s="49">
        <f t="shared" si="18"/>
        <v>826.56</v>
      </c>
      <c r="K476" s="87" t="s">
        <v>102</v>
      </c>
      <c r="L476" s="73" t="s">
        <v>23</v>
      </c>
      <c r="M476" s="34"/>
      <c r="N476" s="73"/>
      <c r="O476" s="88" t="s">
        <v>603</v>
      </c>
      <c r="P476" s="34" t="s">
        <v>37</v>
      </c>
      <c r="Q476" s="34" t="s">
        <v>19</v>
      </c>
      <c r="R476" s="2"/>
    </row>
    <row r="477" spans="1:18" s="23" customFormat="1">
      <c r="A477" s="85">
        <v>472</v>
      </c>
      <c r="B477" s="30" t="s">
        <v>599</v>
      </c>
      <c r="C477" s="31" t="s">
        <v>714</v>
      </c>
      <c r="D477" s="60" t="s">
        <v>684</v>
      </c>
      <c r="E477" s="32">
        <v>5907726595634</v>
      </c>
      <c r="F477" s="32" t="s">
        <v>715</v>
      </c>
      <c r="G477" s="86" t="s">
        <v>21</v>
      </c>
      <c r="H477" s="50">
        <v>79</v>
      </c>
      <c r="I477" s="33">
        <v>0.23</v>
      </c>
      <c r="J477" s="49">
        <f t="shared" si="18"/>
        <v>97.17</v>
      </c>
      <c r="K477" s="87" t="s">
        <v>102</v>
      </c>
      <c r="L477" s="73" t="s">
        <v>23</v>
      </c>
      <c r="M477" s="34"/>
      <c r="N477" s="73"/>
      <c r="O477" s="88" t="s">
        <v>603</v>
      </c>
      <c r="P477" s="34" t="s">
        <v>37</v>
      </c>
      <c r="Q477" s="34" t="s">
        <v>19</v>
      </c>
      <c r="R477" s="2"/>
    </row>
    <row r="478" spans="1:18" s="23" customFormat="1">
      <c r="A478" s="85">
        <v>473</v>
      </c>
      <c r="B478" s="30" t="s">
        <v>599</v>
      </c>
      <c r="C478" s="31" t="s">
        <v>716</v>
      </c>
      <c r="D478" s="60" t="s">
        <v>684</v>
      </c>
      <c r="E478" s="32">
        <v>5907726594927</v>
      </c>
      <c r="F478" s="32" t="s">
        <v>717</v>
      </c>
      <c r="G478" s="86" t="s">
        <v>21</v>
      </c>
      <c r="H478" s="50">
        <v>795</v>
      </c>
      <c r="I478" s="33">
        <v>0.23</v>
      </c>
      <c r="J478" s="49">
        <f t="shared" si="18"/>
        <v>977.85</v>
      </c>
      <c r="K478" s="87" t="s">
        <v>102</v>
      </c>
      <c r="L478" s="73" t="s">
        <v>23</v>
      </c>
      <c r="M478" s="34"/>
      <c r="N478" s="73"/>
      <c r="O478" s="88" t="s">
        <v>603</v>
      </c>
      <c r="P478" s="34" t="s">
        <v>37</v>
      </c>
      <c r="Q478" s="34" t="s">
        <v>19</v>
      </c>
      <c r="R478" s="2"/>
    </row>
    <row r="479" spans="1:18" s="23" customFormat="1">
      <c r="A479" s="85">
        <v>474</v>
      </c>
      <c r="B479" s="30" t="s">
        <v>599</v>
      </c>
      <c r="C479" s="31" t="s">
        <v>718</v>
      </c>
      <c r="D479" s="60" t="s">
        <v>684</v>
      </c>
      <c r="E479" s="32">
        <v>5907726595511</v>
      </c>
      <c r="F479" s="32" t="s">
        <v>719</v>
      </c>
      <c r="G479" s="86" t="s">
        <v>21</v>
      </c>
      <c r="H479" s="50">
        <v>82</v>
      </c>
      <c r="I479" s="33">
        <v>0.23</v>
      </c>
      <c r="J479" s="49">
        <f t="shared" si="18"/>
        <v>100.86</v>
      </c>
      <c r="K479" s="87" t="s">
        <v>102</v>
      </c>
      <c r="L479" s="73" t="s">
        <v>23</v>
      </c>
      <c r="M479" s="34"/>
      <c r="N479" s="73"/>
      <c r="O479" s="88" t="s">
        <v>603</v>
      </c>
      <c r="P479" s="34" t="s">
        <v>37</v>
      </c>
      <c r="Q479" s="34" t="s">
        <v>19</v>
      </c>
      <c r="R479" s="2"/>
    </row>
    <row r="480" spans="1:18" s="23" customFormat="1">
      <c r="A480" s="85">
        <v>475</v>
      </c>
      <c r="B480" s="30" t="s">
        <v>599</v>
      </c>
      <c r="C480" s="31" t="s">
        <v>720</v>
      </c>
      <c r="D480" s="60" t="s">
        <v>684</v>
      </c>
      <c r="E480" s="32">
        <v>5907726594972</v>
      </c>
      <c r="F480" s="32" t="s">
        <v>721</v>
      </c>
      <c r="G480" s="86" t="s">
        <v>21</v>
      </c>
      <c r="H480" s="50">
        <v>1706</v>
      </c>
      <c r="I480" s="33">
        <v>0.23</v>
      </c>
      <c r="J480" s="49">
        <f t="shared" si="18"/>
        <v>2098.38</v>
      </c>
      <c r="K480" s="87" t="s">
        <v>102</v>
      </c>
      <c r="L480" s="73" t="s">
        <v>23</v>
      </c>
      <c r="M480" s="34"/>
      <c r="N480" s="73"/>
      <c r="O480" s="88" t="s">
        <v>603</v>
      </c>
      <c r="P480" s="34" t="s">
        <v>37</v>
      </c>
      <c r="Q480" s="34" t="s">
        <v>19</v>
      </c>
      <c r="R480" s="2"/>
    </row>
    <row r="481" spans="1:18" s="23" customFormat="1">
      <c r="A481" s="85">
        <v>476</v>
      </c>
      <c r="B481" s="30" t="s">
        <v>599</v>
      </c>
      <c r="C481" s="31" t="s">
        <v>722</v>
      </c>
      <c r="D481" s="60" t="s">
        <v>601</v>
      </c>
      <c r="E481" s="32">
        <v>5907726595535</v>
      </c>
      <c r="F481" s="32" t="s">
        <v>723</v>
      </c>
      <c r="G481" s="86" t="s">
        <v>21</v>
      </c>
      <c r="H481" s="50">
        <v>84</v>
      </c>
      <c r="I481" s="33">
        <v>0.23</v>
      </c>
      <c r="J481" s="49">
        <f t="shared" si="18"/>
        <v>103.32</v>
      </c>
      <c r="K481" s="87" t="s">
        <v>102</v>
      </c>
      <c r="L481" s="73" t="s">
        <v>23</v>
      </c>
      <c r="M481" s="34"/>
      <c r="N481" s="73"/>
      <c r="O481" s="88" t="s">
        <v>603</v>
      </c>
      <c r="P481" s="34" t="s">
        <v>37</v>
      </c>
      <c r="Q481" s="34" t="s">
        <v>19</v>
      </c>
      <c r="R481" s="2"/>
    </row>
    <row r="482" spans="1:18" s="23" customFormat="1">
      <c r="A482" s="85">
        <v>477</v>
      </c>
      <c r="B482" s="30" t="s">
        <v>599</v>
      </c>
      <c r="C482" s="31" t="s">
        <v>724</v>
      </c>
      <c r="D482" s="60" t="s">
        <v>601</v>
      </c>
      <c r="E482" s="32">
        <v>5907726594996</v>
      </c>
      <c r="F482" s="32" t="s">
        <v>725</v>
      </c>
      <c r="G482" s="86" t="s">
        <v>21</v>
      </c>
      <c r="H482" s="50">
        <v>862</v>
      </c>
      <c r="I482" s="33">
        <v>0.23</v>
      </c>
      <c r="J482" s="49">
        <f t="shared" si="18"/>
        <v>1060.26</v>
      </c>
      <c r="K482" s="87" t="s">
        <v>102</v>
      </c>
      <c r="L482" s="73" t="s">
        <v>23</v>
      </c>
      <c r="M482" s="34"/>
      <c r="N482" s="73"/>
      <c r="O482" s="88" t="s">
        <v>603</v>
      </c>
      <c r="P482" s="34" t="s">
        <v>37</v>
      </c>
      <c r="Q482" s="34" t="s">
        <v>19</v>
      </c>
      <c r="R482" s="2"/>
    </row>
    <row r="483" spans="1:18" s="23" customFormat="1">
      <c r="A483" s="85">
        <v>478</v>
      </c>
      <c r="B483" s="30" t="s">
        <v>599</v>
      </c>
      <c r="C483" s="31" t="s">
        <v>726</v>
      </c>
      <c r="D483" s="60" t="s">
        <v>601</v>
      </c>
      <c r="E483" s="32">
        <v>5907726595276</v>
      </c>
      <c r="F483" s="32" t="s">
        <v>727</v>
      </c>
      <c r="G483" s="86" t="s">
        <v>21</v>
      </c>
      <c r="H483" s="50">
        <v>97</v>
      </c>
      <c r="I483" s="33">
        <v>0.23</v>
      </c>
      <c r="J483" s="49">
        <f t="shared" si="18"/>
        <v>119.31</v>
      </c>
      <c r="K483" s="87" t="s">
        <v>102</v>
      </c>
      <c r="L483" s="73" t="s">
        <v>23</v>
      </c>
      <c r="M483" s="34"/>
      <c r="N483" s="73"/>
      <c r="O483" s="88" t="s">
        <v>603</v>
      </c>
      <c r="P483" s="34" t="s">
        <v>37</v>
      </c>
      <c r="Q483" s="34" t="s">
        <v>19</v>
      </c>
      <c r="R483" s="2"/>
    </row>
    <row r="484" spans="1:18" s="23" customFormat="1">
      <c r="A484" s="85">
        <v>479</v>
      </c>
      <c r="B484" s="30" t="s">
        <v>599</v>
      </c>
      <c r="C484" s="31" t="s">
        <v>728</v>
      </c>
      <c r="D484" s="60" t="s">
        <v>601</v>
      </c>
      <c r="E484" s="32">
        <v>5907726595542</v>
      </c>
      <c r="F484" s="32" t="s">
        <v>729</v>
      </c>
      <c r="G484" s="86" t="s">
        <v>21</v>
      </c>
      <c r="H484" s="50">
        <v>94</v>
      </c>
      <c r="I484" s="33">
        <v>0.23</v>
      </c>
      <c r="J484" s="49">
        <f t="shared" si="18"/>
        <v>115.62</v>
      </c>
      <c r="K484" s="87" t="s">
        <v>102</v>
      </c>
      <c r="L484" s="73" t="s">
        <v>23</v>
      </c>
      <c r="M484" s="34"/>
      <c r="N484" s="73"/>
      <c r="O484" s="88" t="s">
        <v>603</v>
      </c>
      <c r="P484" s="34" t="s">
        <v>37</v>
      </c>
      <c r="Q484" s="34" t="s">
        <v>19</v>
      </c>
      <c r="R484" s="2"/>
    </row>
    <row r="485" spans="1:18" s="23" customFormat="1">
      <c r="A485" s="85">
        <v>480</v>
      </c>
      <c r="B485" s="30" t="s">
        <v>599</v>
      </c>
      <c r="C485" s="31" t="s">
        <v>730</v>
      </c>
      <c r="D485" s="60" t="s">
        <v>601</v>
      </c>
      <c r="E485" s="32">
        <v>5907726595504</v>
      </c>
      <c r="F485" s="32" t="s">
        <v>731</v>
      </c>
      <c r="G485" s="86" t="s">
        <v>21</v>
      </c>
      <c r="H485" s="50">
        <v>147</v>
      </c>
      <c r="I485" s="33">
        <v>0.23</v>
      </c>
      <c r="J485" s="49">
        <f t="shared" si="18"/>
        <v>180.81</v>
      </c>
      <c r="K485" s="87" t="s">
        <v>102</v>
      </c>
      <c r="L485" s="73" t="s">
        <v>23</v>
      </c>
      <c r="M485" s="34"/>
      <c r="N485" s="73"/>
      <c r="O485" s="88" t="s">
        <v>603</v>
      </c>
      <c r="P485" s="34" t="s">
        <v>37</v>
      </c>
      <c r="Q485" s="34" t="s">
        <v>19</v>
      </c>
      <c r="R485" s="2"/>
    </row>
    <row r="486" spans="1:18" s="23" customFormat="1">
      <c r="A486" s="85">
        <v>481</v>
      </c>
      <c r="B486" s="30" t="s">
        <v>599</v>
      </c>
      <c r="C486" s="31" t="s">
        <v>732</v>
      </c>
      <c r="D486" s="60" t="s">
        <v>601</v>
      </c>
      <c r="E486" s="32">
        <v>5907726596211</v>
      </c>
      <c r="F486" s="32" t="s">
        <v>733</v>
      </c>
      <c r="G486" s="86" t="s">
        <v>21</v>
      </c>
      <c r="H486" s="50">
        <v>789</v>
      </c>
      <c r="I486" s="33">
        <v>0.23</v>
      </c>
      <c r="J486" s="49">
        <f t="shared" si="18"/>
        <v>970.47</v>
      </c>
      <c r="K486" s="87" t="s">
        <v>102</v>
      </c>
      <c r="L486" s="73" t="s">
        <v>23</v>
      </c>
      <c r="M486" s="34"/>
      <c r="N486" s="73"/>
      <c r="O486" s="88" t="s">
        <v>603</v>
      </c>
      <c r="P486" s="34" t="s">
        <v>37</v>
      </c>
      <c r="Q486" s="34" t="s">
        <v>19</v>
      </c>
      <c r="R486" s="2"/>
    </row>
    <row r="487" spans="1:18" s="23" customFormat="1">
      <c r="A487" s="85">
        <v>482</v>
      </c>
      <c r="B487" s="30" t="s">
        <v>599</v>
      </c>
      <c r="C487" s="31" t="s">
        <v>734</v>
      </c>
      <c r="D487" s="60" t="s">
        <v>19</v>
      </c>
      <c r="E487" s="32">
        <v>5907538000470</v>
      </c>
      <c r="F487" s="32" t="s">
        <v>735</v>
      </c>
      <c r="G487" s="86" t="s">
        <v>21</v>
      </c>
      <c r="H487" s="50">
        <v>94</v>
      </c>
      <c r="I487" s="33">
        <v>0.23</v>
      </c>
      <c r="J487" s="49">
        <f t="shared" si="18"/>
        <v>115.62</v>
      </c>
      <c r="K487" s="87" t="s">
        <v>102</v>
      </c>
      <c r="L487" s="73" t="s">
        <v>23</v>
      </c>
      <c r="M487" s="34"/>
      <c r="N487" s="73"/>
      <c r="O487" s="88"/>
      <c r="P487" s="34" t="s">
        <v>37</v>
      </c>
      <c r="Q487" s="34" t="s">
        <v>19</v>
      </c>
      <c r="R487" s="2"/>
    </row>
    <row r="488" spans="1:18" s="23" customFormat="1">
      <c r="A488" s="85">
        <v>483</v>
      </c>
      <c r="B488" s="30" t="s">
        <v>599</v>
      </c>
      <c r="C488" s="31" t="s">
        <v>736</v>
      </c>
      <c r="D488" s="60" t="s">
        <v>601</v>
      </c>
      <c r="E488" s="32">
        <v>5907726595665</v>
      </c>
      <c r="F488" s="32" t="s">
        <v>737</v>
      </c>
      <c r="G488" s="86" t="s">
        <v>21</v>
      </c>
      <c r="H488" s="50">
        <v>86</v>
      </c>
      <c r="I488" s="33">
        <v>0.23</v>
      </c>
      <c r="J488" s="49">
        <f t="shared" si="18"/>
        <v>105.78</v>
      </c>
      <c r="K488" s="87" t="s">
        <v>102</v>
      </c>
      <c r="L488" s="73" t="s">
        <v>23</v>
      </c>
      <c r="M488" s="34"/>
      <c r="N488" s="73"/>
      <c r="O488" s="88" t="s">
        <v>603</v>
      </c>
      <c r="P488" s="34" t="s">
        <v>37</v>
      </c>
      <c r="Q488" s="34" t="s">
        <v>19</v>
      </c>
      <c r="R488" s="2"/>
    </row>
    <row r="489" spans="1:18" s="23" customFormat="1">
      <c r="A489" s="85">
        <v>484</v>
      </c>
      <c r="B489" s="30" t="s">
        <v>599</v>
      </c>
      <c r="C489" s="31" t="s">
        <v>738</v>
      </c>
      <c r="D489" s="60" t="s">
        <v>601</v>
      </c>
      <c r="E489" s="32">
        <v>5907726595986</v>
      </c>
      <c r="F489" s="32" t="s">
        <v>739</v>
      </c>
      <c r="G489" s="86" t="s">
        <v>21</v>
      </c>
      <c r="H489" s="50">
        <v>258</v>
      </c>
      <c r="I489" s="33">
        <v>0.23</v>
      </c>
      <c r="J489" s="49">
        <f t="shared" si="18"/>
        <v>317.33999999999997</v>
      </c>
      <c r="K489" s="87" t="s">
        <v>102</v>
      </c>
      <c r="L489" s="73" t="s">
        <v>23</v>
      </c>
      <c r="M489" s="34"/>
      <c r="N489" s="73"/>
      <c r="O489" s="88" t="s">
        <v>603</v>
      </c>
      <c r="P489" s="34" t="s">
        <v>37</v>
      </c>
      <c r="Q489" s="34" t="s">
        <v>19</v>
      </c>
      <c r="R489" s="2"/>
    </row>
    <row r="490" spans="1:18" s="23" customFormat="1">
      <c r="A490" s="85">
        <v>485</v>
      </c>
      <c r="B490" s="30" t="s">
        <v>599</v>
      </c>
      <c r="C490" s="31" t="s">
        <v>740</v>
      </c>
      <c r="D490" s="60" t="s">
        <v>601</v>
      </c>
      <c r="E490" s="32">
        <v>5907726596136</v>
      </c>
      <c r="F490" s="32" t="s">
        <v>741</v>
      </c>
      <c r="G490" s="86" t="s">
        <v>21</v>
      </c>
      <c r="H490" s="50">
        <v>829</v>
      </c>
      <c r="I490" s="33">
        <v>0.23</v>
      </c>
      <c r="J490" s="49">
        <f t="shared" si="18"/>
        <v>1019.67</v>
      </c>
      <c r="K490" s="87" t="s">
        <v>102</v>
      </c>
      <c r="L490" s="73" t="s">
        <v>23</v>
      </c>
      <c r="M490" s="34"/>
      <c r="N490" s="73"/>
      <c r="O490" s="88" t="s">
        <v>603</v>
      </c>
      <c r="P490" s="34" t="s">
        <v>37</v>
      </c>
      <c r="Q490" s="34" t="s">
        <v>19</v>
      </c>
      <c r="R490" s="2"/>
    </row>
    <row r="491" spans="1:18" s="23" customFormat="1">
      <c r="A491" s="85">
        <v>486</v>
      </c>
      <c r="B491" s="30" t="s">
        <v>599</v>
      </c>
      <c r="C491" s="31" t="s">
        <v>669</v>
      </c>
      <c r="D491" s="60" t="s">
        <v>601</v>
      </c>
      <c r="E491" s="32">
        <v>5907726598239</v>
      </c>
      <c r="F491" s="32" t="s">
        <v>670</v>
      </c>
      <c r="G491" s="86" t="s">
        <v>21</v>
      </c>
      <c r="H491" s="50">
        <v>226</v>
      </c>
      <c r="I491" s="33">
        <v>0.23</v>
      </c>
      <c r="J491" s="49">
        <f t="shared" si="18"/>
        <v>277.98</v>
      </c>
      <c r="K491" s="87" t="s">
        <v>102</v>
      </c>
      <c r="L491" s="73" t="s">
        <v>23</v>
      </c>
      <c r="M491" s="34"/>
      <c r="N491" s="73"/>
      <c r="O491" s="88" t="s">
        <v>603</v>
      </c>
      <c r="P491" s="34" t="s">
        <v>37</v>
      </c>
      <c r="Q491" s="34" t="s">
        <v>19</v>
      </c>
      <c r="R491" s="2"/>
    </row>
    <row r="492" spans="1:18" s="23" customFormat="1">
      <c r="A492" s="85">
        <v>487</v>
      </c>
      <c r="B492" s="30" t="s">
        <v>599</v>
      </c>
      <c r="C492" s="31" t="s">
        <v>671</v>
      </c>
      <c r="D492" s="60" t="s">
        <v>601</v>
      </c>
      <c r="E492" s="32">
        <v>5907726594064</v>
      </c>
      <c r="F492" s="32" t="s">
        <v>672</v>
      </c>
      <c r="G492" s="86" t="s">
        <v>21</v>
      </c>
      <c r="H492" s="50">
        <v>1102</v>
      </c>
      <c r="I492" s="33">
        <v>0.23</v>
      </c>
      <c r="J492" s="49">
        <f t="shared" si="18"/>
        <v>1355.46</v>
      </c>
      <c r="K492" s="87" t="s">
        <v>102</v>
      </c>
      <c r="L492" s="73" t="s">
        <v>23</v>
      </c>
      <c r="M492" s="34"/>
      <c r="N492" s="73"/>
      <c r="O492" s="88" t="s">
        <v>603</v>
      </c>
      <c r="P492" s="34" t="s">
        <v>37</v>
      </c>
      <c r="Q492" s="34" t="s">
        <v>19</v>
      </c>
      <c r="R492" s="2"/>
    </row>
    <row r="493" spans="1:18" s="23" customFormat="1">
      <c r="A493" s="85">
        <v>488</v>
      </c>
      <c r="B493" s="30" t="s">
        <v>599</v>
      </c>
      <c r="C493" s="31" t="s">
        <v>742</v>
      </c>
      <c r="D493" s="60" t="s">
        <v>601</v>
      </c>
      <c r="E493" s="32">
        <v>5907726596150</v>
      </c>
      <c r="F493" s="32" t="s">
        <v>743</v>
      </c>
      <c r="G493" s="86" t="s">
        <v>21</v>
      </c>
      <c r="H493" s="50">
        <v>798</v>
      </c>
      <c r="I493" s="33">
        <v>0.23</v>
      </c>
      <c r="J493" s="49">
        <f t="shared" si="18"/>
        <v>981.54</v>
      </c>
      <c r="K493" s="87" t="s">
        <v>102</v>
      </c>
      <c r="L493" s="73" t="s">
        <v>23</v>
      </c>
      <c r="M493" s="34"/>
      <c r="N493" s="73"/>
      <c r="O493" s="88" t="s">
        <v>603</v>
      </c>
      <c r="P493" s="34" t="s">
        <v>37</v>
      </c>
      <c r="Q493" s="34" t="s">
        <v>19</v>
      </c>
      <c r="R493" s="2"/>
    </row>
    <row r="494" spans="1:18" s="23" customFormat="1">
      <c r="A494" s="85">
        <v>489</v>
      </c>
      <c r="B494" s="30" t="s">
        <v>599</v>
      </c>
      <c r="C494" s="31" t="s">
        <v>744</v>
      </c>
      <c r="D494" s="60" t="s">
        <v>601</v>
      </c>
      <c r="E494" s="32">
        <v>5907726592831</v>
      </c>
      <c r="F494" s="32" t="s">
        <v>745</v>
      </c>
      <c r="G494" s="86" t="s">
        <v>21</v>
      </c>
      <c r="H494" s="50">
        <v>48</v>
      </c>
      <c r="I494" s="33">
        <v>0.23</v>
      </c>
      <c r="J494" s="49">
        <f t="shared" si="18"/>
        <v>59.04</v>
      </c>
      <c r="K494" s="87" t="s">
        <v>102</v>
      </c>
      <c r="L494" s="73" t="s">
        <v>23</v>
      </c>
      <c r="M494" s="34"/>
      <c r="N494" s="73"/>
      <c r="O494" s="88" t="s">
        <v>603</v>
      </c>
      <c r="P494" s="34" t="s">
        <v>37</v>
      </c>
      <c r="Q494" s="34" t="s">
        <v>19</v>
      </c>
      <c r="R494" s="2"/>
    </row>
    <row r="495" spans="1:18" s="23" customFormat="1">
      <c r="A495" s="85">
        <v>490</v>
      </c>
      <c r="B495" s="30" t="s">
        <v>599</v>
      </c>
      <c r="C495" s="31" t="s">
        <v>746</v>
      </c>
      <c r="D495" s="60" t="s">
        <v>684</v>
      </c>
      <c r="E495" s="32">
        <v>5907726592725</v>
      </c>
      <c r="F495" s="32" t="s">
        <v>747</v>
      </c>
      <c r="G495" s="86" t="s">
        <v>21</v>
      </c>
      <c r="H495" s="50">
        <v>72</v>
      </c>
      <c r="I495" s="33">
        <v>0.23</v>
      </c>
      <c r="J495" s="49">
        <f t="shared" si="18"/>
        <v>88.56</v>
      </c>
      <c r="K495" s="87" t="s">
        <v>102</v>
      </c>
      <c r="L495" s="73" t="s">
        <v>23</v>
      </c>
      <c r="M495" s="34"/>
      <c r="N495" s="73"/>
      <c r="O495" s="88" t="s">
        <v>603</v>
      </c>
      <c r="P495" s="34" t="s">
        <v>37</v>
      </c>
      <c r="Q495" s="34" t="s">
        <v>19</v>
      </c>
      <c r="R495" s="2"/>
    </row>
    <row r="496" spans="1:18" s="23" customFormat="1">
      <c r="A496" s="85">
        <v>491</v>
      </c>
      <c r="B496" s="30" t="s">
        <v>599</v>
      </c>
      <c r="C496" s="31" t="s">
        <v>748</v>
      </c>
      <c r="D496" s="60" t="s">
        <v>684</v>
      </c>
      <c r="E496" s="32">
        <v>5907726594934</v>
      </c>
      <c r="F496" s="32" t="s">
        <v>749</v>
      </c>
      <c r="G496" s="86" t="s">
        <v>21</v>
      </c>
      <c r="H496" s="50">
        <v>537</v>
      </c>
      <c r="I496" s="33">
        <v>0.23</v>
      </c>
      <c r="J496" s="49">
        <f t="shared" si="18"/>
        <v>660.51</v>
      </c>
      <c r="K496" s="87" t="s">
        <v>102</v>
      </c>
      <c r="L496" s="73" t="s">
        <v>23</v>
      </c>
      <c r="M496" s="34"/>
      <c r="N496" s="73"/>
      <c r="O496" s="88" t="s">
        <v>603</v>
      </c>
      <c r="P496" s="34" t="s">
        <v>37</v>
      </c>
      <c r="Q496" s="34" t="s">
        <v>19</v>
      </c>
      <c r="R496" s="2"/>
    </row>
    <row r="497" spans="1:18" s="23" customFormat="1">
      <c r="A497" s="85">
        <v>492</v>
      </c>
      <c r="B497" s="30" t="s">
        <v>599</v>
      </c>
      <c r="C497" s="31" t="s">
        <v>750</v>
      </c>
      <c r="D497" s="60" t="s">
        <v>684</v>
      </c>
      <c r="E497" s="32">
        <v>5907726595603</v>
      </c>
      <c r="F497" s="32" t="s">
        <v>751</v>
      </c>
      <c r="G497" s="86" t="s">
        <v>21</v>
      </c>
      <c r="H497" s="50">
        <v>79</v>
      </c>
      <c r="I497" s="33">
        <v>0.23</v>
      </c>
      <c r="J497" s="49">
        <f t="shared" si="18"/>
        <v>97.17</v>
      </c>
      <c r="K497" s="87" t="s">
        <v>102</v>
      </c>
      <c r="L497" s="73" t="s">
        <v>23</v>
      </c>
      <c r="M497" s="34"/>
      <c r="N497" s="73"/>
      <c r="O497" s="88" t="s">
        <v>603</v>
      </c>
      <c r="P497" s="34" t="s">
        <v>37</v>
      </c>
      <c r="Q497" s="34" t="s">
        <v>19</v>
      </c>
      <c r="R497" s="2"/>
    </row>
    <row r="498" spans="1:18" s="23" customFormat="1">
      <c r="A498" s="85">
        <v>493</v>
      </c>
      <c r="B498" s="30" t="s">
        <v>599</v>
      </c>
      <c r="C498" s="31" t="s">
        <v>752</v>
      </c>
      <c r="D498" s="60" t="s">
        <v>684</v>
      </c>
      <c r="E498" s="32">
        <v>5907726594965</v>
      </c>
      <c r="F498" s="32" t="s">
        <v>753</v>
      </c>
      <c r="G498" s="86" t="s">
        <v>21</v>
      </c>
      <c r="H498" s="50">
        <v>2698</v>
      </c>
      <c r="I498" s="33">
        <v>0.23</v>
      </c>
      <c r="J498" s="49">
        <f t="shared" si="18"/>
        <v>3318.54</v>
      </c>
      <c r="K498" s="87" t="s">
        <v>102</v>
      </c>
      <c r="L498" s="73" t="s">
        <v>23</v>
      </c>
      <c r="M498" s="34"/>
      <c r="N498" s="73"/>
      <c r="O498" s="88" t="s">
        <v>603</v>
      </c>
      <c r="P498" s="34" t="s">
        <v>37</v>
      </c>
      <c r="Q498" s="34" t="s">
        <v>19</v>
      </c>
      <c r="R498" s="2"/>
    </row>
    <row r="499" spans="1:18" s="23" customFormat="1">
      <c r="A499" s="85">
        <v>494</v>
      </c>
      <c r="B499" s="30" t="s">
        <v>599</v>
      </c>
      <c r="C499" s="31" t="s">
        <v>754</v>
      </c>
      <c r="D499" s="60" t="s">
        <v>601</v>
      </c>
      <c r="E499" s="32">
        <v>5907726595610</v>
      </c>
      <c r="F499" s="32" t="s">
        <v>755</v>
      </c>
      <c r="G499" s="86" t="s">
        <v>21</v>
      </c>
      <c r="H499" s="50">
        <v>84</v>
      </c>
      <c r="I499" s="33">
        <v>0.23</v>
      </c>
      <c r="J499" s="49">
        <f t="shared" si="18"/>
        <v>103.32</v>
      </c>
      <c r="K499" s="87" t="s">
        <v>102</v>
      </c>
      <c r="L499" s="73" t="s">
        <v>23</v>
      </c>
      <c r="M499" s="34"/>
      <c r="N499" s="73"/>
      <c r="O499" s="88" t="s">
        <v>603</v>
      </c>
      <c r="P499" s="34" t="s">
        <v>37</v>
      </c>
      <c r="Q499" s="34" t="s">
        <v>19</v>
      </c>
      <c r="R499" s="2"/>
    </row>
    <row r="500" spans="1:18" s="23" customFormat="1">
      <c r="A500" s="85">
        <v>495</v>
      </c>
      <c r="B500" s="30" t="s">
        <v>599</v>
      </c>
      <c r="C500" s="31" t="s">
        <v>756</v>
      </c>
      <c r="D500" s="60" t="s">
        <v>601</v>
      </c>
      <c r="E500" s="32">
        <v>5907726594989</v>
      </c>
      <c r="F500" s="32" t="s">
        <v>757</v>
      </c>
      <c r="G500" s="86" t="s">
        <v>21</v>
      </c>
      <c r="H500" s="50">
        <v>1007</v>
      </c>
      <c r="I500" s="33">
        <v>0.23</v>
      </c>
      <c r="J500" s="49">
        <f t="shared" si="18"/>
        <v>1238.6099999999999</v>
      </c>
      <c r="K500" s="87" t="s">
        <v>102</v>
      </c>
      <c r="L500" s="73" t="s">
        <v>23</v>
      </c>
      <c r="M500" s="34"/>
      <c r="N500" s="73"/>
      <c r="O500" s="88" t="s">
        <v>603</v>
      </c>
      <c r="P500" s="34" t="s">
        <v>37</v>
      </c>
      <c r="Q500" s="34" t="s">
        <v>19</v>
      </c>
      <c r="R500" s="2"/>
    </row>
    <row r="501" spans="1:18" s="23" customFormat="1">
      <c r="A501" s="85">
        <v>496</v>
      </c>
      <c r="B501" s="30" t="s">
        <v>599</v>
      </c>
      <c r="C501" s="31" t="s">
        <v>758</v>
      </c>
      <c r="D501" s="60" t="s">
        <v>601</v>
      </c>
      <c r="E501" s="32">
        <v>5907726595269</v>
      </c>
      <c r="F501" s="32" t="s">
        <v>759</v>
      </c>
      <c r="G501" s="86" t="s">
        <v>21</v>
      </c>
      <c r="H501" s="50">
        <v>97</v>
      </c>
      <c r="I501" s="33">
        <v>0.23</v>
      </c>
      <c r="J501" s="49">
        <f t="shared" si="18"/>
        <v>119.31</v>
      </c>
      <c r="K501" s="87" t="s">
        <v>102</v>
      </c>
      <c r="L501" s="73" t="s">
        <v>23</v>
      </c>
      <c r="M501" s="34"/>
      <c r="N501" s="73"/>
      <c r="O501" s="88" t="s">
        <v>603</v>
      </c>
      <c r="P501" s="34" t="s">
        <v>37</v>
      </c>
      <c r="Q501" s="34" t="s">
        <v>19</v>
      </c>
      <c r="R501" s="2"/>
    </row>
    <row r="502" spans="1:18" s="23" customFormat="1">
      <c r="A502" s="85">
        <v>497</v>
      </c>
      <c r="B502" s="30" t="s">
        <v>599</v>
      </c>
      <c r="C502" s="31" t="s">
        <v>760</v>
      </c>
      <c r="D502" s="60" t="s">
        <v>601</v>
      </c>
      <c r="E502" s="32">
        <v>5907726595658</v>
      </c>
      <c r="F502" s="32" t="s">
        <v>761</v>
      </c>
      <c r="G502" s="86" t="s">
        <v>21</v>
      </c>
      <c r="H502" s="50">
        <v>94</v>
      </c>
      <c r="I502" s="33">
        <v>0.23</v>
      </c>
      <c r="J502" s="49">
        <f t="shared" si="18"/>
        <v>115.62</v>
      </c>
      <c r="K502" s="87" t="s">
        <v>102</v>
      </c>
      <c r="L502" s="73" t="s">
        <v>23</v>
      </c>
      <c r="M502" s="34"/>
      <c r="N502" s="73"/>
      <c r="O502" s="88" t="s">
        <v>603</v>
      </c>
      <c r="P502" s="34" t="s">
        <v>37</v>
      </c>
      <c r="Q502" s="34" t="s">
        <v>19</v>
      </c>
      <c r="R502" s="2"/>
    </row>
    <row r="503" spans="1:18" s="23" customFormat="1">
      <c r="A503" s="85">
        <v>498</v>
      </c>
      <c r="B503" s="30" t="s">
        <v>599</v>
      </c>
      <c r="C503" s="31" t="s">
        <v>762</v>
      </c>
      <c r="D503" s="60" t="s">
        <v>601</v>
      </c>
      <c r="E503" s="32">
        <v>5907726595627</v>
      </c>
      <c r="F503" s="32" t="s">
        <v>763</v>
      </c>
      <c r="G503" s="86" t="s">
        <v>21</v>
      </c>
      <c r="H503" s="50">
        <v>72</v>
      </c>
      <c r="I503" s="33">
        <v>0.23</v>
      </c>
      <c r="J503" s="49">
        <f t="shared" si="18"/>
        <v>88.56</v>
      </c>
      <c r="K503" s="87" t="s">
        <v>102</v>
      </c>
      <c r="L503" s="73" t="s">
        <v>23</v>
      </c>
      <c r="M503" s="34"/>
      <c r="N503" s="73"/>
      <c r="O503" s="88" t="s">
        <v>603</v>
      </c>
      <c r="P503" s="34" t="s">
        <v>37</v>
      </c>
      <c r="Q503" s="34" t="s">
        <v>19</v>
      </c>
      <c r="R503" s="2"/>
    </row>
    <row r="504" spans="1:18" s="23" customFormat="1">
      <c r="A504" s="85">
        <v>499</v>
      </c>
      <c r="B504" s="30" t="s">
        <v>599</v>
      </c>
      <c r="C504" s="31" t="s">
        <v>764</v>
      </c>
      <c r="D504" s="60" t="s">
        <v>19</v>
      </c>
      <c r="E504" s="32">
        <v>5907538000487</v>
      </c>
      <c r="F504" s="32" t="s">
        <v>765</v>
      </c>
      <c r="G504" s="86" t="s">
        <v>21</v>
      </c>
      <c r="H504" s="50">
        <v>94</v>
      </c>
      <c r="I504" s="33">
        <v>0.23</v>
      </c>
      <c r="J504" s="49">
        <f t="shared" si="18"/>
        <v>115.62</v>
      </c>
      <c r="K504" s="87" t="s">
        <v>102</v>
      </c>
      <c r="L504" s="73" t="s">
        <v>23</v>
      </c>
      <c r="M504" s="34"/>
      <c r="N504" s="73"/>
      <c r="O504" s="88"/>
      <c r="P504" s="34" t="s">
        <v>37</v>
      </c>
      <c r="Q504" s="34" t="s">
        <v>19</v>
      </c>
      <c r="R504" s="2"/>
    </row>
    <row r="505" spans="1:18" s="23" customFormat="1">
      <c r="A505" s="85">
        <v>500</v>
      </c>
      <c r="B505" s="30" t="s">
        <v>599</v>
      </c>
      <c r="C505" s="31" t="s">
        <v>766</v>
      </c>
      <c r="D505" s="60" t="s">
        <v>601</v>
      </c>
      <c r="E505" s="32">
        <v>5907726598222</v>
      </c>
      <c r="F505" s="32" t="s">
        <v>767</v>
      </c>
      <c r="G505" s="86" t="s">
        <v>21</v>
      </c>
      <c r="H505" s="50">
        <v>226</v>
      </c>
      <c r="I505" s="33">
        <v>0.23</v>
      </c>
      <c r="J505" s="49">
        <f t="shared" si="18"/>
        <v>277.98</v>
      </c>
      <c r="K505" s="87" t="s">
        <v>102</v>
      </c>
      <c r="L505" s="73" t="s">
        <v>23</v>
      </c>
      <c r="M505" s="34"/>
      <c r="N505" s="73"/>
      <c r="O505" s="88" t="s">
        <v>603</v>
      </c>
      <c r="P505" s="34" t="s">
        <v>37</v>
      </c>
      <c r="Q505" s="34" t="s">
        <v>19</v>
      </c>
      <c r="R505" s="2"/>
    </row>
    <row r="506" spans="1:18" s="23" customFormat="1">
      <c r="A506" s="85">
        <v>501</v>
      </c>
      <c r="B506" s="30" t="s">
        <v>599</v>
      </c>
      <c r="C506" s="31" t="s">
        <v>768</v>
      </c>
      <c r="D506" s="60" t="s">
        <v>601</v>
      </c>
      <c r="E506" s="32">
        <v>5907726594187</v>
      </c>
      <c r="F506" s="32" t="s">
        <v>769</v>
      </c>
      <c r="G506" s="86" t="s">
        <v>21</v>
      </c>
      <c r="H506" s="50">
        <v>1102</v>
      </c>
      <c r="I506" s="33">
        <v>0.23</v>
      </c>
      <c r="J506" s="49">
        <f t="shared" si="18"/>
        <v>1355.46</v>
      </c>
      <c r="K506" s="87" t="s">
        <v>102</v>
      </c>
      <c r="L506" s="73" t="s">
        <v>23</v>
      </c>
      <c r="M506" s="34"/>
      <c r="N506" s="73"/>
      <c r="O506" s="88" t="s">
        <v>603</v>
      </c>
      <c r="P506" s="34" t="s">
        <v>37</v>
      </c>
      <c r="Q506" s="34" t="s">
        <v>19</v>
      </c>
      <c r="R506" s="2"/>
    </row>
    <row r="507" spans="1:18" s="23" customFormat="1">
      <c r="A507" s="85">
        <v>502</v>
      </c>
      <c r="B507" s="30" t="s">
        <v>599</v>
      </c>
      <c r="C507" s="31" t="s">
        <v>770</v>
      </c>
      <c r="D507" s="60" t="s">
        <v>601</v>
      </c>
      <c r="E507" s="32">
        <v>5907726595979</v>
      </c>
      <c r="F507" s="32" t="s">
        <v>771</v>
      </c>
      <c r="G507" s="86" t="s">
        <v>21</v>
      </c>
      <c r="H507" s="50">
        <v>129</v>
      </c>
      <c r="I507" s="33">
        <v>0.23</v>
      </c>
      <c r="J507" s="49">
        <f t="shared" si="18"/>
        <v>158.66999999999999</v>
      </c>
      <c r="K507" s="87" t="s">
        <v>102</v>
      </c>
      <c r="L507" s="73" t="s">
        <v>23</v>
      </c>
      <c r="M507" s="34"/>
      <c r="N507" s="73"/>
      <c r="O507" s="88" t="s">
        <v>603</v>
      </c>
      <c r="P507" s="34" t="s">
        <v>37</v>
      </c>
      <c r="Q507" s="34" t="s">
        <v>19</v>
      </c>
      <c r="R507" s="2"/>
    </row>
    <row r="508" spans="1:18" s="23" customFormat="1">
      <c r="A508" s="85">
        <v>503</v>
      </c>
      <c r="B508" s="30" t="s">
        <v>599</v>
      </c>
      <c r="C508" s="31" t="s">
        <v>772</v>
      </c>
      <c r="D508" s="60" t="s">
        <v>601</v>
      </c>
      <c r="E508" s="32">
        <v>5907726592732</v>
      </c>
      <c r="F508" s="32" t="s">
        <v>773</v>
      </c>
      <c r="G508" s="86" t="s">
        <v>21</v>
      </c>
      <c r="H508" s="50">
        <v>45</v>
      </c>
      <c r="I508" s="33">
        <v>0.23</v>
      </c>
      <c r="J508" s="49">
        <f t="shared" si="18"/>
        <v>55.35</v>
      </c>
      <c r="K508" s="87" t="s">
        <v>102</v>
      </c>
      <c r="L508" s="73" t="s">
        <v>75</v>
      </c>
      <c r="M508" s="34"/>
      <c r="N508" s="73"/>
      <c r="O508" s="88" t="s">
        <v>603</v>
      </c>
      <c r="P508" s="34" t="s">
        <v>37</v>
      </c>
      <c r="Q508" s="34" t="s">
        <v>19</v>
      </c>
      <c r="R508" s="2"/>
    </row>
    <row r="509" spans="1:18" s="23" customFormat="1">
      <c r="A509" s="85">
        <v>504</v>
      </c>
      <c r="B509" s="30" t="s">
        <v>599</v>
      </c>
      <c r="C509" s="31" t="s">
        <v>774</v>
      </c>
      <c r="D509" s="60" t="s">
        <v>601</v>
      </c>
      <c r="E509" s="32">
        <v>5907726594750</v>
      </c>
      <c r="F509" s="32" t="s">
        <v>775</v>
      </c>
      <c r="G509" s="86" t="s">
        <v>21</v>
      </c>
      <c r="H509" s="50">
        <v>171</v>
      </c>
      <c r="I509" s="33">
        <v>0.23</v>
      </c>
      <c r="J509" s="49">
        <f t="shared" si="18"/>
        <v>210.32999999999998</v>
      </c>
      <c r="K509" s="87" t="s">
        <v>102</v>
      </c>
      <c r="L509" s="73" t="s">
        <v>23</v>
      </c>
      <c r="M509" s="34"/>
      <c r="N509" s="73"/>
      <c r="O509" s="88" t="s">
        <v>603</v>
      </c>
      <c r="P509" s="34" t="s">
        <v>37</v>
      </c>
      <c r="Q509" s="34" t="s">
        <v>19</v>
      </c>
      <c r="R509" s="2"/>
    </row>
    <row r="510" spans="1:18" s="23" customFormat="1">
      <c r="A510" s="85">
        <v>505</v>
      </c>
      <c r="B510" s="30" t="s">
        <v>599</v>
      </c>
      <c r="C510" s="31" t="s">
        <v>776</v>
      </c>
      <c r="D510" s="60" t="s">
        <v>601</v>
      </c>
      <c r="E510" s="32">
        <v>5907726595221</v>
      </c>
      <c r="F510" s="32" t="s">
        <v>777</v>
      </c>
      <c r="G510" s="86" t="s">
        <v>21</v>
      </c>
      <c r="H510" s="50">
        <v>565</v>
      </c>
      <c r="I510" s="33">
        <v>0.23</v>
      </c>
      <c r="J510" s="49">
        <f t="shared" si="18"/>
        <v>694.95</v>
      </c>
      <c r="K510" s="87" t="s">
        <v>102</v>
      </c>
      <c r="L510" s="73" t="s">
        <v>23</v>
      </c>
      <c r="M510" s="34"/>
      <c r="N510" s="73"/>
      <c r="O510" s="88" t="s">
        <v>603</v>
      </c>
      <c r="P510" s="34" t="s">
        <v>37</v>
      </c>
      <c r="Q510" s="34" t="s">
        <v>19</v>
      </c>
      <c r="R510" s="2"/>
    </row>
    <row r="511" spans="1:18" s="23" customFormat="1">
      <c r="A511" s="85">
        <v>506</v>
      </c>
      <c r="B511" s="30" t="s">
        <v>599</v>
      </c>
      <c r="C511" s="31" t="s">
        <v>778</v>
      </c>
      <c r="D511" s="60" t="s">
        <v>601</v>
      </c>
      <c r="E511" s="32">
        <v>5907726595238</v>
      </c>
      <c r="F511" s="32" t="s">
        <v>779</v>
      </c>
      <c r="G511" s="86" t="s">
        <v>21</v>
      </c>
      <c r="H511" s="50">
        <v>595</v>
      </c>
      <c r="I511" s="33">
        <v>0.23</v>
      </c>
      <c r="J511" s="49">
        <f t="shared" si="18"/>
        <v>731.85</v>
      </c>
      <c r="K511" s="87" t="s">
        <v>102</v>
      </c>
      <c r="L511" s="73" t="s">
        <v>23</v>
      </c>
      <c r="M511" s="34"/>
      <c r="N511" s="73"/>
      <c r="O511" s="88" t="s">
        <v>603</v>
      </c>
      <c r="P511" s="34" t="s">
        <v>37</v>
      </c>
      <c r="Q511" s="34" t="s">
        <v>19</v>
      </c>
      <c r="R511" s="2"/>
    </row>
    <row r="512" spans="1:18" s="23" customFormat="1">
      <c r="A512" s="85">
        <v>507</v>
      </c>
      <c r="B512" s="30" t="s">
        <v>599</v>
      </c>
      <c r="C512" s="31" t="s">
        <v>780</v>
      </c>
      <c r="D512" s="60" t="s">
        <v>601</v>
      </c>
      <c r="E512" s="32">
        <v>5907726595245</v>
      </c>
      <c r="F512" s="32" t="s">
        <v>781</v>
      </c>
      <c r="G512" s="86" t="s">
        <v>21</v>
      </c>
      <c r="H512" s="50">
        <v>710</v>
      </c>
      <c r="I512" s="33">
        <v>0.23</v>
      </c>
      <c r="J512" s="49">
        <f t="shared" si="18"/>
        <v>873.3</v>
      </c>
      <c r="K512" s="87" t="s">
        <v>102</v>
      </c>
      <c r="L512" s="73" t="s">
        <v>23</v>
      </c>
      <c r="M512" s="34"/>
      <c r="N512" s="73"/>
      <c r="O512" s="88" t="s">
        <v>603</v>
      </c>
      <c r="P512" s="34" t="s">
        <v>37</v>
      </c>
      <c r="Q512" s="34" t="s">
        <v>19</v>
      </c>
      <c r="R512" s="2"/>
    </row>
    <row r="513" spans="1:18" s="23" customFormat="1">
      <c r="A513" s="85">
        <v>508</v>
      </c>
      <c r="B513" s="30" t="s">
        <v>599</v>
      </c>
      <c r="C513" s="31" t="s">
        <v>782</v>
      </c>
      <c r="D513" s="60" t="s">
        <v>601</v>
      </c>
      <c r="E513" s="32">
        <v>5907726595252</v>
      </c>
      <c r="F513" s="32" t="s">
        <v>783</v>
      </c>
      <c r="G513" s="86" t="s">
        <v>21</v>
      </c>
      <c r="H513" s="50">
        <v>760</v>
      </c>
      <c r="I513" s="33">
        <v>0.23</v>
      </c>
      <c r="J513" s="49">
        <f t="shared" si="18"/>
        <v>934.8</v>
      </c>
      <c r="K513" s="87" t="s">
        <v>102</v>
      </c>
      <c r="L513" s="73" t="s">
        <v>23</v>
      </c>
      <c r="M513" s="34"/>
      <c r="N513" s="73"/>
      <c r="O513" s="88" t="s">
        <v>603</v>
      </c>
      <c r="P513" s="34" t="s">
        <v>37</v>
      </c>
      <c r="Q513" s="34" t="s">
        <v>19</v>
      </c>
      <c r="R513" s="2"/>
    </row>
    <row r="514" spans="1:18" s="23" customFormat="1">
      <c r="A514" s="85">
        <v>509</v>
      </c>
      <c r="B514" s="30" t="s">
        <v>599</v>
      </c>
      <c r="C514" s="31" t="s">
        <v>784</v>
      </c>
      <c r="D514" s="60" t="s">
        <v>601</v>
      </c>
      <c r="E514" s="32">
        <v>5907726598215</v>
      </c>
      <c r="F514" s="32" t="s">
        <v>785</v>
      </c>
      <c r="G514" s="86" t="s">
        <v>21</v>
      </c>
      <c r="H514" s="50">
        <v>300</v>
      </c>
      <c r="I514" s="33">
        <v>0.23</v>
      </c>
      <c r="J514" s="49">
        <f t="shared" si="18"/>
        <v>369</v>
      </c>
      <c r="K514" s="87" t="s">
        <v>102</v>
      </c>
      <c r="L514" s="73" t="s">
        <v>23</v>
      </c>
      <c r="M514" s="34"/>
      <c r="N514" s="73"/>
      <c r="O514" s="88" t="s">
        <v>603</v>
      </c>
      <c r="P514" s="34" t="s">
        <v>37</v>
      </c>
      <c r="Q514" s="34" t="s">
        <v>19</v>
      </c>
      <c r="R514" s="2"/>
    </row>
    <row r="515" spans="1:18" s="23" customFormat="1">
      <c r="A515" s="85">
        <v>510</v>
      </c>
      <c r="B515" s="30" t="s">
        <v>599</v>
      </c>
      <c r="C515" s="31" t="s">
        <v>669</v>
      </c>
      <c r="D515" s="60" t="s">
        <v>601</v>
      </c>
      <c r="E515" s="32">
        <v>5907726598239</v>
      </c>
      <c r="F515" s="32" t="s">
        <v>670</v>
      </c>
      <c r="G515" s="86" t="s">
        <v>21</v>
      </c>
      <c r="H515" s="50">
        <v>226</v>
      </c>
      <c r="I515" s="33">
        <v>0.23</v>
      </c>
      <c r="J515" s="49">
        <f t="shared" si="18"/>
        <v>277.98</v>
      </c>
      <c r="K515" s="87" t="s">
        <v>102</v>
      </c>
      <c r="L515" s="73" t="s">
        <v>23</v>
      </c>
      <c r="M515" s="34"/>
      <c r="N515" s="73"/>
      <c r="O515" s="88" t="s">
        <v>603</v>
      </c>
      <c r="P515" s="34" t="s">
        <v>37</v>
      </c>
      <c r="Q515" s="34" t="s">
        <v>19</v>
      </c>
      <c r="R515" s="2"/>
    </row>
    <row r="516" spans="1:18" s="23" customFormat="1">
      <c r="A516" s="85">
        <v>511</v>
      </c>
      <c r="B516" s="30" t="s">
        <v>599</v>
      </c>
      <c r="C516" s="31" t="s">
        <v>671</v>
      </c>
      <c r="D516" s="60" t="s">
        <v>601</v>
      </c>
      <c r="E516" s="32">
        <v>5907726594064</v>
      </c>
      <c r="F516" s="32" t="s">
        <v>672</v>
      </c>
      <c r="G516" s="86" t="s">
        <v>21</v>
      </c>
      <c r="H516" s="50">
        <v>1102</v>
      </c>
      <c r="I516" s="33">
        <v>0.23</v>
      </c>
      <c r="J516" s="49">
        <f t="shared" si="18"/>
        <v>1355.46</v>
      </c>
      <c r="K516" s="87" t="s">
        <v>102</v>
      </c>
      <c r="L516" s="73" t="s">
        <v>23</v>
      </c>
      <c r="M516" s="34"/>
      <c r="N516" s="73"/>
      <c r="O516" s="88" t="s">
        <v>603</v>
      </c>
      <c r="P516" s="34" t="s">
        <v>37</v>
      </c>
      <c r="Q516" s="34" t="s">
        <v>19</v>
      </c>
      <c r="R516" s="2"/>
    </row>
    <row r="517" spans="1:18" s="23" customFormat="1">
      <c r="A517" s="85">
        <v>512</v>
      </c>
      <c r="B517" s="30" t="s">
        <v>599</v>
      </c>
      <c r="C517" s="31" t="s">
        <v>786</v>
      </c>
      <c r="D517" s="60" t="s">
        <v>601</v>
      </c>
      <c r="E517" s="32">
        <v>5907726598208</v>
      </c>
      <c r="F517" s="32" t="s">
        <v>787</v>
      </c>
      <c r="G517" s="86" t="s">
        <v>21</v>
      </c>
      <c r="H517" s="50">
        <v>230</v>
      </c>
      <c r="I517" s="33">
        <v>0.23</v>
      </c>
      <c r="J517" s="49">
        <f t="shared" si="18"/>
        <v>282.89999999999998</v>
      </c>
      <c r="K517" s="87" t="s">
        <v>102</v>
      </c>
      <c r="L517" s="73" t="s">
        <v>75</v>
      </c>
      <c r="M517" s="34"/>
      <c r="N517" s="73"/>
      <c r="O517" s="88" t="s">
        <v>603</v>
      </c>
      <c r="P517" s="34" t="s">
        <v>37</v>
      </c>
      <c r="Q517" s="34" t="s">
        <v>19</v>
      </c>
      <c r="R517" s="2"/>
    </row>
    <row r="518" spans="1:18" s="23" customFormat="1">
      <c r="A518" s="85">
        <v>513</v>
      </c>
      <c r="B518" s="30" t="s">
        <v>599</v>
      </c>
      <c r="C518" s="31" t="s">
        <v>669</v>
      </c>
      <c r="D518" s="60" t="s">
        <v>601</v>
      </c>
      <c r="E518" s="32">
        <v>5907726598239</v>
      </c>
      <c r="F518" s="32" t="s">
        <v>670</v>
      </c>
      <c r="G518" s="86" t="s">
        <v>21</v>
      </c>
      <c r="H518" s="50">
        <v>226</v>
      </c>
      <c r="I518" s="33">
        <v>0.23</v>
      </c>
      <c r="J518" s="49">
        <f t="shared" si="18"/>
        <v>277.98</v>
      </c>
      <c r="K518" s="87" t="s">
        <v>102</v>
      </c>
      <c r="L518" s="73" t="s">
        <v>23</v>
      </c>
      <c r="M518" s="34"/>
      <c r="N518" s="73"/>
      <c r="O518" s="88" t="s">
        <v>603</v>
      </c>
      <c r="P518" s="34" t="s">
        <v>37</v>
      </c>
      <c r="Q518" s="34" t="s">
        <v>19</v>
      </c>
      <c r="R518" s="2"/>
    </row>
    <row r="519" spans="1:18" s="23" customFormat="1">
      <c r="A519" s="85">
        <v>514</v>
      </c>
      <c r="B519" s="30" t="s">
        <v>599</v>
      </c>
      <c r="C519" s="31" t="s">
        <v>671</v>
      </c>
      <c r="D519" s="60" t="s">
        <v>601</v>
      </c>
      <c r="E519" s="32">
        <v>5907726594064</v>
      </c>
      <c r="F519" s="32" t="s">
        <v>672</v>
      </c>
      <c r="G519" s="86" t="s">
        <v>21</v>
      </c>
      <c r="H519" s="50">
        <v>1102</v>
      </c>
      <c r="I519" s="33">
        <v>0.23</v>
      </c>
      <c r="J519" s="49">
        <f t="shared" si="18"/>
        <v>1355.46</v>
      </c>
      <c r="K519" s="87" t="s">
        <v>102</v>
      </c>
      <c r="L519" s="73" t="s">
        <v>23</v>
      </c>
      <c r="M519" s="34"/>
      <c r="N519" s="73"/>
      <c r="O519" s="88" t="s">
        <v>603</v>
      </c>
      <c r="P519" s="34" t="s">
        <v>37</v>
      </c>
      <c r="Q519" s="34" t="s">
        <v>19</v>
      </c>
      <c r="R519" s="2"/>
    </row>
    <row r="520" spans="1:18" s="23" customFormat="1">
      <c r="A520" s="85">
        <v>515</v>
      </c>
      <c r="B520" s="30" t="s">
        <v>788</v>
      </c>
      <c r="C520" s="31" t="s">
        <v>789</v>
      </c>
      <c r="D520" s="60" t="s">
        <v>188</v>
      </c>
      <c r="E520" s="32">
        <v>8015065709470</v>
      </c>
      <c r="F520" s="32" t="s">
        <v>602</v>
      </c>
      <c r="G520" s="86" t="s">
        <v>21</v>
      </c>
      <c r="H520" s="50">
        <v>484</v>
      </c>
      <c r="I520" s="33">
        <v>0.23</v>
      </c>
      <c r="J520" s="49">
        <f t="shared" si="18"/>
        <v>595.31999999999994</v>
      </c>
      <c r="K520" s="87" t="s">
        <v>102</v>
      </c>
      <c r="L520" s="73" t="s">
        <v>23</v>
      </c>
      <c r="M520" s="34"/>
      <c r="N520" s="73"/>
      <c r="O520" s="88" t="s">
        <v>190</v>
      </c>
      <c r="P520" s="34"/>
      <c r="Q520" s="34" t="s">
        <v>19</v>
      </c>
      <c r="R520" s="2"/>
    </row>
    <row r="521" spans="1:18" s="23" customFormat="1">
      <c r="A521" s="85">
        <v>516</v>
      </c>
      <c r="B521" s="30" t="s">
        <v>788</v>
      </c>
      <c r="C521" s="31" t="s">
        <v>790</v>
      </c>
      <c r="D521" s="60" t="s">
        <v>188</v>
      </c>
      <c r="E521" s="32">
        <v>8015065044373</v>
      </c>
      <c r="F521" s="32" t="s">
        <v>791</v>
      </c>
      <c r="G521" s="86" t="s">
        <v>21</v>
      </c>
      <c r="H521" s="50">
        <v>381</v>
      </c>
      <c r="I521" s="33">
        <v>0.23</v>
      </c>
      <c r="J521" s="49">
        <f t="shared" si="18"/>
        <v>468.63</v>
      </c>
      <c r="K521" s="87" t="s">
        <v>102</v>
      </c>
      <c r="L521" s="73" t="s">
        <v>23</v>
      </c>
      <c r="M521" s="34"/>
      <c r="N521" s="73"/>
      <c r="O521" s="88" t="s">
        <v>190</v>
      </c>
      <c r="P521" s="34"/>
      <c r="Q521" s="34" t="s">
        <v>19</v>
      </c>
      <c r="R521" s="2"/>
    </row>
    <row r="522" spans="1:18" s="23" customFormat="1">
      <c r="A522" s="85">
        <v>517</v>
      </c>
      <c r="B522" s="30" t="s">
        <v>788</v>
      </c>
      <c r="C522" s="31" t="s">
        <v>792</v>
      </c>
      <c r="D522" s="60" t="s">
        <v>188</v>
      </c>
      <c r="E522" s="32">
        <v>8015065712654</v>
      </c>
      <c r="F522" s="32" t="s">
        <v>607</v>
      </c>
      <c r="G522" s="86" t="s">
        <v>21</v>
      </c>
      <c r="H522" s="50">
        <v>893</v>
      </c>
      <c r="I522" s="33">
        <v>0.23</v>
      </c>
      <c r="J522" s="49">
        <f t="shared" si="18"/>
        <v>1098.3899999999999</v>
      </c>
      <c r="K522" s="87" t="s">
        <v>102</v>
      </c>
      <c r="L522" s="73" t="s">
        <v>23</v>
      </c>
      <c r="M522" s="34"/>
      <c r="N522" s="73"/>
      <c r="O522" s="88" t="s">
        <v>190</v>
      </c>
      <c r="P522" s="34"/>
      <c r="Q522" s="34" t="s">
        <v>19</v>
      </c>
      <c r="R522" s="2"/>
    </row>
    <row r="523" spans="1:18" s="23" customFormat="1">
      <c r="A523" s="85">
        <v>518</v>
      </c>
      <c r="B523" s="30" t="s">
        <v>788</v>
      </c>
      <c r="C523" s="31" t="s">
        <v>793</v>
      </c>
      <c r="D523" s="60" t="s">
        <v>188</v>
      </c>
      <c r="E523" s="32">
        <v>8015065710728</v>
      </c>
      <c r="F523" s="32" t="s">
        <v>609</v>
      </c>
      <c r="G523" s="86" t="s">
        <v>21</v>
      </c>
      <c r="H523" s="50">
        <v>138</v>
      </c>
      <c r="I523" s="33">
        <v>0.23</v>
      </c>
      <c r="J523" s="49">
        <f t="shared" si="18"/>
        <v>169.74</v>
      </c>
      <c r="K523" s="87" t="s">
        <v>102</v>
      </c>
      <c r="L523" s="73" t="s">
        <v>23</v>
      </c>
      <c r="M523" s="34"/>
      <c r="N523" s="73"/>
      <c r="O523" s="88" t="s">
        <v>190</v>
      </c>
      <c r="P523" s="34"/>
      <c r="Q523" s="34" t="s">
        <v>19</v>
      </c>
      <c r="R523" s="2"/>
    </row>
    <row r="524" spans="1:18" s="23" customFormat="1">
      <c r="A524" s="85">
        <v>519</v>
      </c>
      <c r="B524" s="30" t="s">
        <v>788</v>
      </c>
      <c r="C524" s="31" t="s">
        <v>794</v>
      </c>
      <c r="D524" s="60" t="s">
        <v>188</v>
      </c>
      <c r="E524" s="32">
        <v>8015065709517</v>
      </c>
      <c r="F524" s="32" t="s">
        <v>615</v>
      </c>
      <c r="G524" s="86" t="s">
        <v>21</v>
      </c>
      <c r="H524" s="50">
        <v>228</v>
      </c>
      <c r="I524" s="33">
        <v>0.23</v>
      </c>
      <c r="J524" s="49">
        <f t="shared" si="18"/>
        <v>280.44</v>
      </c>
      <c r="K524" s="87" t="s">
        <v>102</v>
      </c>
      <c r="L524" s="73" t="s">
        <v>23</v>
      </c>
      <c r="M524" s="34"/>
      <c r="N524" s="73"/>
      <c r="O524" s="88" t="s">
        <v>190</v>
      </c>
      <c r="P524" s="34"/>
      <c r="Q524" s="34" t="s">
        <v>19</v>
      </c>
      <c r="R524" s="2"/>
    </row>
    <row r="525" spans="1:18" s="23" customFormat="1">
      <c r="A525" s="85">
        <v>520</v>
      </c>
      <c r="B525" s="30" t="s">
        <v>788</v>
      </c>
      <c r="C525" s="31" t="s">
        <v>795</v>
      </c>
      <c r="D525" s="60" t="s">
        <v>188</v>
      </c>
      <c r="E525" s="32">
        <v>8015065709531</v>
      </c>
      <c r="F525" s="32" t="s">
        <v>796</v>
      </c>
      <c r="G525" s="86" t="s">
        <v>21</v>
      </c>
      <c r="H525" s="50">
        <v>207</v>
      </c>
      <c r="I525" s="33">
        <v>0.23</v>
      </c>
      <c r="J525" s="49">
        <f t="shared" ref="J525:J549" si="19">H525*(1+I525)</f>
        <v>254.60999999999999</v>
      </c>
      <c r="K525" s="87" t="s">
        <v>102</v>
      </c>
      <c r="L525" s="73" t="s">
        <v>23</v>
      </c>
      <c r="M525" s="34"/>
      <c r="N525" s="73"/>
      <c r="O525" s="88" t="s">
        <v>190</v>
      </c>
      <c r="P525" s="34"/>
      <c r="Q525" s="34" t="s">
        <v>19</v>
      </c>
      <c r="R525" s="2"/>
    </row>
    <row r="526" spans="1:18" s="23" customFormat="1">
      <c r="A526" s="85">
        <v>521</v>
      </c>
      <c r="B526" s="30" t="s">
        <v>788</v>
      </c>
      <c r="C526" s="31" t="s">
        <v>797</v>
      </c>
      <c r="D526" s="60" t="s">
        <v>188</v>
      </c>
      <c r="E526" s="32">
        <v>8015065709548</v>
      </c>
      <c r="F526" s="32" t="s">
        <v>798</v>
      </c>
      <c r="G526" s="86" t="s">
        <v>21</v>
      </c>
      <c r="H526" s="50">
        <v>204</v>
      </c>
      <c r="I526" s="33">
        <v>0.23</v>
      </c>
      <c r="J526" s="49">
        <f t="shared" si="19"/>
        <v>250.92</v>
      </c>
      <c r="K526" s="87" t="s">
        <v>102</v>
      </c>
      <c r="L526" s="73" t="s">
        <v>23</v>
      </c>
      <c r="M526" s="34"/>
      <c r="N526" s="73"/>
      <c r="O526" s="88" t="s">
        <v>190</v>
      </c>
      <c r="P526" s="34"/>
      <c r="Q526" s="34" t="s">
        <v>19</v>
      </c>
      <c r="R526" s="2"/>
    </row>
    <row r="527" spans="1:18" s="23" customFormat="1">
      <c r="A527" s="85">
        <v>522</v>
      </c>
      <c r="B527" s="30" t="s">
        <v>788</v>
      </c>
      <c r="C527" s="31" t="s">
        <v>799</v>
      </c>
      <c r="D527" s="60" t="s">
        <v>188</v>
      </c>
      <c r="E527" s="32">
        <v>8015065709463</v>
      </c>
      <c r="F527" s="32" t="s">
        <v>800</v>
      </c>
      <c r="G527" s="86" t="s">
        <v>21</v>
      </c>
      <c r="H527" s="50">
        <v>170</v>
      </c>
      <c r="I527" s="33">
        <v>0.23</v>
      </c>
      <c r="J527" s="49">
        <f t="shared" si="19"/>
        <v>209.1</v>
      </c>
      <c r="K527" s="87" t="s">
        <v>102</v>
      </c>
      <c r="L527" s="73" t="s">
        <v>23</v>
      </c>
      <c r="M527" s="34"/>
      <c r="N527" s="73"/>
      <c r="O527" s="88" t="s">
        <v>190</v>
      </c>
      <c r="P527" s="34"/>
      <c r="Q527" s="34" t="s">
        <v>19</v>
      </c>
      <c r="R527" s="2"/>
    </row>
    <row r="528" spans="1:18" s="23" customFormat="1">
      <c r="A528" s="85">
        <v>523</v>
      </c>
      <c r="B528" s="30" t="s">
        <v>788</v>
      </c>
      <c r="C528" s="31" t="s">
        <v>801</v>
      </c>
      <c r="D528" s="60" t="s">
        <v>188</v>
      </c>
      <c r="E528" s="32">
        <v>8015065709494</v>
      </c>
      <c r="F528" s="32" t="s">
        <v>713</v>
      </c>
      <c r="G528" s="86" t="s">
        <v>21</v>
      </c>
      <c r="H528" s="50">
        <v>620</v>
      </c>
      <c r="I528" s="33">
        <v>0.23</v>
      </c>
      <c r="J528" s="49">
        <f t="shared" si="19"/>
        <v>762.6</v>
      </c>
      <c r="K528" s="87" t="s">
        <v>102</v>
      </c>
      <c r="L528" s="73" t="s">
        <v>23</v>
      </c>
      <c r="M528" s="34"/>
      <c r="N528" s="73"/>
      <c r="O528" s="88" t="s">
        <v>190</v>
      </c>
      <c r="P528" s="34"/>
      <c r="Q528" s="34" t="s">
        <v>19</v>
      </c>
      <c r="R528" s="2"/>
    </row>
    <row r="529" spans="1:18" s="23" customFormat="1">
      <c r="A529" s="85">
        <v>524</v>
      </c>
      <c r="B529" s="30" t="s">
        <v>788</v>
      </c>
      <c r="C529" s="31" t="s">
        <v>802</v>
      </c>
      <c r="D529" s="60" t="s">
        <v>188</v>
      </c>
      <c r="E529" s="32">
        <v>8015065710711</v>
      </c>
      <c r="F529" s="32" t="s">
        <v>803</v>
      </c>
      <c r="G529" s="86" t="s">
        <v>21</v>
      </c>
      <c r="H529" s="50">
        <v>175</v>
      </c>
      <c r="I529" s="33">
        <v>0.23</v>
      </c>
      <c r="J529" s="49">
        <f t="shared" si="19"/>
        <v>215.25</v>
      </c>
      <c r="K529" s="87" t="s">
        <v>102</v>
      </c>
      <c r="L529" s="73" t="s">
        <v>23</v>
      </c>
      <c r="M529" s="34"/>
      <c r="N529" s="73"/>
      <c r="O529" s="88" t="s">
        <v>190</v>
      </c>
      <c r="P529" s="34"/>
      <c r="Q529" s="34" t="s">
        <v>19</v>
      </c>
      <c r="R529" s="2"/>
    </row>
    <row r="530" spans="1:18" s="23" customFormat="1">
      <c r="A530" s="85">
        <v>525</v>
      </c>
      <c r="B530" s="30" t="s">
        <v>788</v>
      </c>
      <c r="C530" s="31" t="s">
        <v>804</v>
      </c>
      <c r="D530" s="60" t="s">
        <v>188</v>
      </c>
      <c r="E530" s="32">
        <v>8015065709456</v>
      </c>
      <c r="F530" s="32" t="s">
        <v>805</v>
      </c>
      <c r="G530" s="86" t="s">
        <v>21</v>
      </c>
      <c r="H530" s="50">
        <v>243</v>
      </c>
      <c r="I530" s="33">
        <v>0.23</v>
      </c>
      <c r="J530" s="49">
        <f t="shared" si="19"/>
        <v>298.89</v>
      </c>
      <c r="K530" s="87" t="s">
        <v>102</v>
      </c>
      <c r="L530" s="73" t="s">
        <v>23</v>
      </c>
      <c r="M530" s="34"/>
      <c r="N530" s="73"/>
      <c r="O530" s="88" t="s">
        <v>190</v>
      </c>
      <c r="P530" s="34"/>
      <c r="Q530" s="34" t="s">
        <v>19</v>
      </c>
      <c r="R530" s="2"/>
    </row>
    <row r="531" spans="1:18" s="23" customFormat="1">
      <c r="A531" s="85">
        <v>526</v>
      </c>
      <c r="B531" s="30" t="s">
        <v>788</v>
      </c>
      <c r="C531" s="31" t="s">
        <v>806</v>
      </c>
      <c r="D531" s="60" t="s">
        <v>188</v>
      </c>
      <c r="E531" s="32">
        <v>8015065709524</v>
      </c>
      <c r="F531" s="32" t="s">
        <v>729</v>
      </c>
      <c r="G531" s="86" t="s">
        <v>21</v>
      </c>
      <c r="H531" s="50">
        <v>68</v>
      </c>
      <c r="I531" s="33">
        <v>0.23</v>
      </c>
      <c r="J531" s="49">
        <f t="shared" si="19"/>
        <v>83.64</v>
      </c>
      <c r="K531" s="87" t="s">
        <v>102</v>
      </c>
      <c r="L531" s="73" t="s">
        <v>23</v>
      </c>
      <c r="M531" s="34"/>
      <c r="N531" s="73"/>
      <c r="O531" s="88" t="s">
        <v>190</v>
      </c>
      <c r="P531" s="34"/>
      <c r="Q531" s="34" t="s">
        <v>19</v>
      </c>
      <c r="R531" s="2"/>
    </row>
    <row r="532" spans="1:18" s="23" customFormat="1">
      <c r="A532" s="85">
        <v>527</v>
      </c>
      <c r="B532" s="30" t="s">
        <v>788</v>
      </c>
      <c r="C532" s="31" t="s">
        <v>807</v>
      </c>
      <c r="D532" s="60" t="s">
        <v>188</v>
      </c>
      <c r="E532" s="32">
        <v>8015065710124</v>
      </c>
      <c r="F532" s="32" t="s">
        <v>731</v>
      </c>
      <c r="G532" s="86" t="s">
        <v>21</v>
      </c>
      <c r="H532" s="50">
        <v>159</v>
      </c>
      <c r="I532" s="33">
        <v>0.23</v>
      </c>
      <c r="J532" s="49">
        <f t="shared" si="19"/>
        <v>195.57</v>
      </c>
      <c r="K532" s="87" t="s">
        <v>102</v>
      </c>
      <c r="L532" s="73" t="s">
        <v>23</v>
      </c>
      <c r="M532" s="34"/>
      <c r="N532" s="73"/>
      <c r="O532" s="88" t="s">
        <v>190</v>
      </c>
      <c r="P532" s="34"/>
      <c r="Q532" s="34" t="s">
        <v>19</v>
      </c>
      <c r="R532" s="2"/>
    </row>
    <row r="533" spans="1:18" s="23" customFormat="1">
      <c r="A533" s="85">
        <v>528</v>
      </c>
      <c r="B533" s="30" t="s">
        <v>788</v>
      </c>
      <c r="C533" s="31" t="s">
        <v>808</v>
      </c>
      <c r="D533" s="60" t="s">
        <v>188</v>
      </c>
      <c r="E533" s="32">
        <v>8015065712067</v>
      </c>
      <c r="F533" s="32" t="s">
        <v>809</v>
      </c>
      <c r="G533" s="86" t="s">
        <v>21</v>
      </c>
      <c r="H533" s="50">
        <v>246</v>
      </c>
      <c r="I533" s="33">
        <v>0.23</v>
      </c>
      <c r="J533" s="49">
        <f t="shared" si="19"/>
        <v>302.58</v>
      </c>
      <c r="K533" s="87" t="s">
        <v>102</v>
      </c>
      <c r="L533" s="73" t="s">
        <v>75</v>
      </c>
      <c r="M533" s="34"/>
      <c r="N533" s="73"/>
      <c r="O533" s="88" t="s">
        <v>190</v>
      </c>
      <c r="P533" s="34"/>
      <c r="Q533" s="34" t="s">
        <v>19</v>
      </c>
      <c r="R533" s="2"/>
    </row>
    <row r="534" spans="1:18" s="23" customFormat="1">
      <c r="A534" s="85">
        <v>529</v>
      </c>
      <c r="B534" s="30" t="s">
        <v>599</v>
      </c>
      <c r="C534" s="31" t="s">
        <v>738</v>
      </c>
      <c r="D534" s="60" t="s">
        <v>601</v>
      </c>
      <c r="E534" s="32">
        <v>5907726595986</v>
      </c>
      <c r="F534" s="32" t="s">
        <v>739</v>
      </c>
      <c r="G534" s="86" t="s">
        <v>21</v>
      </c>
      <c r="H534" s="50">
        <v>258</v>
      </c>
      <c r="I534" s="33">
        <v>0.23</v>
      </c>
      <c r="J534" s="49">
        <f t="shared" si="19"/>
        <v>317.33999999999997</v>
      </c>
      <c r="K534" s="87" t="s">
        <v>102</v>
      </c>
      <c r="L534" s="73" t="s">
        <v>23</v>
      </c>
      <c r="M534" s="34"/>
      <c r="N534" s="73"/>
      <c r="O534" s="88" t="s">
        <v>603</v>
      </c>
      <c r="P534" s="34" t="s">
        <v>37</v>
      </c>
      <c r="Q534" s="34" t="s">
        <v>19</v>
      </c>
      <c r="R534" s="2"/>
    </row>
    <row r="535" spans="1:18" s="23" customFormat="1">
      <c r="A535" s="85">
        <v>530</v>
      </c>
      <c r="B535" s="30" t="s">
        <v>599</v>
      </c>
      <c r="C535" s="31" t="s">
        <v>669</v>
      </c>
      <c r="D535" s="60" t="s">
        <v>601</v>
      </c>
      <c r="E535" s="32">
        <v>5907726598239</v>
      </c>
      <c r="F535" s="32" t="s">
        <v>670</v>
      </c>
      <c r="G535" s="86" t="s">
        <v>21</v>
      </c>
      <c r="H535" s="50">
        <v>226</v>
      </c>
      <c r="I535" s="33">
        <v>0.23</v>
      </c>
      <c r="J535" s="49">
        <f t="shared" si="19"/>
        <v>277.98</v>
      </c>
      <c r="K535" s="87" t="s">
        <v>102</v>
      </c>
      <c r="L535" s="73" t="s">
        <v>23</v>
      </c>
      <c r="M535" s="34"/>
      <c r="N535" s="73"/>
      <c r="O535" s="88" t="s">
        <v>603</v>
      </c>
      <c r="P535" s="34" t="s">
        <v>37</v>
      </c>
      <c r="Q535" s="34" t="s">
        <v>19</v>
      </c>
      <c r="R535" s="2"/>
    </row>
    <row r="536" spans="1:18" s="23" customFormat="1">
      <c r="A536" s="85">
        <v>531</v>
      </c>
      <c r="B536" s="30" t="s">
        <v>599</v>
      </c>
      <c r="C536" s="31" t="s">
        <v>671</v>
      </c>
      <c r="D536" s="60" t="s">
        <v>601</v>
      </c>
      <c r="E536" s="32">
        <v>5907726594064</v>
      </c>
      <c r="F536" s="32" t="s">
        <v>672</v>
      </c>
      <c r="G536" s="86" t="s">
        <v>21</v>
      </c>
      <c r="H536" s="50">
        <v>1102</v>
      </c>
      <c r="I536" s="33">
        <v>0.23</v>
      </c>
      <c r="J536" s="49">
        <f t="shared" si="19"/>
        <v>1355.46</v>
      </c>
      <c r="K536" s="87" t="s">
        <v>102</v>
      </c>
      <c r="L536" s="73" t="s">
        <v>23</v>
      </c>
      <c r="M536" s="34"/>
      <c r="N536" s="73"/>
      <c r="O536" s="88" t="s">
        <v>603</v>
      </c>
      <c r="P536" s="34" t="s">
        <v>37</v>
      </c>
      <c r="Q536" s="34" t="s">
        <v>19</v>
      </c>
      <c r="R536" s="2"/>
    </row>
    <row r="537" spans="1:18" s="23" customFormat="1">
      <c r="A537" s="85">
        <v>532</v>
      </c>
      <c r="B537" s="30" t="s">
        <v>788</v>
      </c>
      <c r="C537" s="31" t="s">
        <v>810</v>
      </c>
      <c r="D537" s="60" t="s">
        <v>188</v>
      </c>
      <c r="E537" s="32">
        <v>8015065709562</v>
      </c>
      <c r="F537" s="32" t="s">
        <v>811</v>
      </c>
      <c r="G537" s="86" t="s">
        <v>21</v>
      </c>
      <c r="H537" s="50">
        <v>313</v>
      </c>
      <c r="I537" s="33">
        <v>0.23</v>
      </c>
      <c r="J537" s="49">
        <f t="shared" si="19"/>
        <v>384.99</v>
      </c>
      <c r="K537" s="87" t="s">
        <v>102</v>
      </c>
      <c r="L537" s="73" t="s">
        <v>23</v>
      </c>
      <c r="M537" s="34"/>
      <c r="N537" s="73"/>
      <c r="O537" s="88" t="s">
        <v>190</v>
      </c>
      <c r="P537" s="34"/>
      <c r="Q537" s="34" t="s">
        <v>19</v>
      </c>
      <c r="R537" s="2"/>
    </row>
    <row r="538" spans="1:18" s="23" customFormat="1">
      <c r="A538" s="85">
        <v>533</v>
      </c>
      <c r="B538" s="30" t="s">
        <v>788</v>
      </c>
      <c r="C538" s="31" t="s">
        <v>812</v>
      </c>
      <c r="D538" s="60" t="s">
        <v>188</v>
      </c>
      <c r="E538" s="32">
        <v>8015065710155</v>
      </c>
      <c r="F538" s="32" t="s">
        <v>813</v>
      </c>
      <c r="G538" s="86" t="s">
        <v>21</v>
      </c>
      <c r="H538" s="50">
        <v>165</v>
      </c>
      <c r="I538" s="33">
        <v>0.23</v>
      </c>
      <c r="J538" s="49">
        <f t="shared" si="19"/>
        <v>202.95</v>
      </c>
      <c r="K538" s="87" t="s">
        <v>102</v>
      </c>
      <c r="L538" s="73" t="s">
        <v>75</v>
      </c>
      <c r="M538" s="34"/>
      <c r="N538" s="73"/>
      <c r="O538" s="88" t="s">
        <v>190</v>
      </c>
      <c r="P538" s="34"/>
      <c r="Q538" s="34" t="s">
        <v>19</v>
      </c>
      <c r="R538" s="2"/>
    </row>
    <row r="539" spans="1:18" s="23" customFormat="1">
      <c r="A539" s="85">
        <v>534</v>
      </c>
      <c r="B539" s="30" t="s">
        <v>788</v>
      </c>
      <c r="C539" s="31" t="s">
        <v>814</v>
      </c>
      <c r="D539" s="60" t="s">
        <v>188</v>
      </c>
      <c r="E539" s="32">
        <v>8015065709593</v>
      </c>
      <c r="F539" s="32" t="s">
        <v>815</v>
      </c>
      <c r="G539" s="86" t="s">
        <v>21</v>
      </c>
      <c r="H539" s="50">
        <v>166</v>
      </c>
      <c r="I539" s="33">
        <v>0.23</v>
      </c>
      <c r="J539" s="49">
        <f t="shared" si="19"/>
        <v>204.18</v>
      </c>
      <c r="K539" s="87" t="s">
        <v>102</v>
      </c>
      <c r="L539" s="73" t="s">
        <v>75</v>
      </c>
      <c r="M539" s="34"/>
      <c r="N539" s="73"/>
      <c r="O539" s="88" t="s">
        <v>190</v>
      </c>
      <c r="P539" s="34"/>
      <c r="Q539" s="34" t="s">
        <v>19</v>
      </c>
      <c r="R539" s="2"/>
    </row>
    <row r="540" spans="1:18" s="23" customFormat="1">
      <c r="A540" s="85">
        <v>535</v>
      </c>
      <c r="B540" s="30" t="s">
        <v>788</v>
      </c>
      <c r="C540" s="31" t="s">
        <v>816</v>
      </c>
      <c r="D540" s="60" t="s">
        <v>188</v>
      </c>
      <c r="E540" s="32">
        <v>8015065707988</v>
      </c>
      <c r="F540" s="32" t="s">
        <v>817</v>
      </c>
      <c r="G540" s="86" t="s">
        <v>21</v>
      </c>
      <c r="H540" s="50">
        <v>166</v>
      </c>
      <c r="I540" s="33">
        <v>0.23</v>
      </c>
      <c r="J540" s="49">
        <f t="shared" si="19"/>
        <v>204.18</v>
      </c>
      <c r="K540" s="87" t="s">
        <v>102</v>
      </c>
      <c r="L540" s="73" t="s">
        <v>75</v>
      </c>
      <c r="M540" s="34"/>
      <c r="N540" s="73"/>
      <c r="O540" s="88" t="s">
        <v>190</v>
      </c>
      <c r="P540" s="34"/>
      <c r="Q540" s="34" t="s">
        <v>19</v>
      </c>
      <c r="R540" s="2"/>
    </row>
    <row r="541" spans="1:18" s="23" customFormat="1">
      <c r="A541" s="85">
        <v>536</v>
      </c>
      <c r="B541" s="30" t="s">
        <v>788</v>
      </c>
      <c r="C541" s="31" t="s">
        <v>818</v>
      </c>
      <c r="D541" s="60" t="s">
        <v>188</v>
      </c>
      <c r="E541" s="32">
        <v>8015065708367</v>
      </c>
      <c r="F541" s="32" t="s">
        <v>819</v>
      </c>
      <c r="G541" s="86" t="s">
        <v>21</v>
      </c>
      <c r="H541" s="50">
        <v>208</v>
      </c>
      <c r="I541" s="33">
        <v>0.23</v>
      </c>
      <c r="J541" s="49">
        <f t="shared" si="19"/>
        <v>255.84</v>
      </c>
      <c r="K541" s="87" t="s">
        <v>102</v>
      </c>
      <c r="L541" s="73" t="s">
        <v>75</v>
      </c>
      <c r="M541" s="34"/>
      <c r="N541" s="73"/>
      <c r="O541" s="88" t="s">
        <v>190</v>
      </c>
      <c r="P541" s="34"/>
      <c r="Q541" s="34" t="s">
        <v>19</v>
      </c>
      <c r="R541" s="2"/>
    </row>
    <row r="542" spans="1:18" s="23" customFormat="1">
      <c r="A542" s="85">
        <v>537</v>
      </c>
      <c r="B542" s="30" t="s">
        <v>788</v>
      </c>
      <c r="C542" s="31" t="s">
        <v>820</v>
      </c>
      <c r="D542" s="60" t="s">
        <v>188</v>
      </c>
      <c r="E542" s="32">
        <v>8015065710131</v>
      </c>
      <c r="F542" s="32" t="s">
        <v>821</v>
      </c>
      <c r="G542" s="86" t="s">
        <v>21</v>
      </c>
      <c r="H542" s="50">
        <v>105</v>
      </c>
      <c r="I542" s="33">
        <v>0.23</v>
      </c>
      <c r="J542" s="49">
        <f t="shared" si="19"/>
        <v>129.15</v>
      </c>
      <c r="K542" s="87" t="s">
        <v>102</v>
      </c>
      <c r="L542" s="73" t="s">
        <v>75</v>
      </c>
      <c r="M542" s="34"/>
      <c r="N542" s="73"/>
      <c r="O542" s="88" t="s">
        <v>190</v>
      </c>
      <c r="P542" s="34"/>
      <c r="Q542" s="34" t="s">
        <v>19</v>
      </c>
      <c r="R542" s="2"/>
    </row>
    <row r="543" spans="1:18" s="23" customFormat="1">
      <c r="A543" s="85">
        <v>538</v>
      </c>
      <c r="B543" s="30" t="s">
        <v>788</v>
      </c>
      <c r="C543" s="31" t="s">
        <v>822</v>
      </c>
      <c r="D543" s="60" t="s">
        <v>188</v>
      </c>
      <c r="E543" s="32">
        <v>8015065709579</v>
      </c>
      <c r="F543" s="32" t="s">
        <v>823</v>
      </c>
      <c r="G543" s="86" t="s">
        <v>21</v>
      </c>
      <c r="H543" s="50">
        <v>262</v>
      </c>
      <c r="I543" s="33">
        <v>0.23</v>
      </c>
      <c r="J543" s="49">
        <f t="shared" si="19"/>
        <v>322.26</v>
      </c>
      <c r="K543" s="87" t="s">
        <v>102</v>
      </c>
      <c r="L543" s="73" t="s">
        <v>23</v>
      </c>
      <c r="M543" s="34"/>
      <c r="N543" s="73"/>
      <c r="O543" s="88" t="s">
        <v>190</v>
      </c>
      <c r="P543" s="34"/>
      <c r="Q543" s="34" t="s">
        <v>19</v>
      </c>
      <c r="R543" s="2"/>
    </row>
    <row r="544" spans="1:18" s="23" customFormat="1">
      <c r="A544" s="85">
        <v>539</v>
      </c>
      <c r="B544" s="30" t="s">
        <v>788</v>
      </c>
      <c r="C544" s="31" t="s">
        <v>824</v>
      </c>
      <c r="D544" s="60" t="s">
        <v>188</v>
      </c>
      <c r="E544" s="32">
        <v>8015065709586</v>
      </c>
      <c r="F544" s="32" t="s">
        <v>825</v>
      </c>
      <c r="G544" s="86" t="s">
        <v>21</v>
      </c>
      <c r="H544" s="50">
        <v>289</v>
      </c>
      <c r="I544" s="33">
        <v>0.23</v>
      </c>
      <c r="J544" s="49">
        <f t="shared" si="19"/>
        <v>355.46999999999997</v>
      </c>
      <c r="K544" s="87" t="s">
        <v>102</v>
      </c>
      <c r="L544" s="73" t="s">
        <v>23</v>
      </c>
      <c r="M544" s="34"/>
      <c r="N544" s="73"/>
      <c r="O544" s="88" t="s">
        <v>190</v>
      </c>
      <c r="P544" s="34"/>
      <c r="Q544" s="34" t="s">
        <v>19</v>
      </c>
      <c r="R544" s="2"/>
    </row>
    <row r="545" spans="1:18" s="23" customFormat="1">
      <c r="A545" s="85">
        <v>540</v>
      </c>
      <c r="B545" s="30" t="s">
        <v>788</v>
      </c>
      <c r="C545" s="31" t="s">
        <v>826</v>
      </c>
      <c r="D545" s="60" t="s">
        <v>188</v>
      </c>
      <c r="E545" s="32">
        <v>8015065709555</v>
      </c>
      <c r="F545" s="32" t="s">
        <v>827</v>
      </c>
      <c r="G545" s="86" t="s">
        <v>21</v>
      </c>
      <c r="H545" s="50">
        <v>678</v>
      </c>
      <c r="I545" s="33">
        <v>0.23</v>
      </c>
      <c r="J545" s="49">
        <f t="shared" si="19"/>
        <v>833.93999999999994</v>
      </c>
      <c r="K545" s="87" t="s">
        <v>102</v>
      </c>
      <c r="L545" s="73" t="s">
        <v>75</v>
      </c>
      <c r="M545" s="34"/>
      <c r="N545" s="73"/>
      <c r="O545" s="88" t="s">
        <v>190</v>
      </c>
      <c r="P545" s="34"/>
      <c r="Q545" s="34" t="s">
        <v>19</v>
      </c>
      <c r="R545" s="2"/>
    </row>
    <row r="546" spans="1:18" s="23" customFormat="1">
      <c r="A546" s="85">
        <v>541</v>
      </c>
      <c r="B546" s="30" t="s">
        <v>599</v>
      </c>
      <c r="C546" s="31" t="s">
        <v>770</v>
      </c>
      <c r="D546" s="60" t="s">
        <v>601</v>
      </c>
      <c r="E546" s="32">
        <v>5907726595979</v>
      </c>
      <c r="F546" s="32" t="s">
        <v>771</v>
      </c>
      <c r="G546" s="86" t="s">
        <v>21</v>
      </c>
      <c r="H546" s="50">
        <v>129</v>
      </c>
      <c r="I546" s="33">
        <v>0.23</v>
      </c>
      <c r="J546" s="49">
        <f t="shared" si="19"/>
        <v>158.66999999999999</v>
      </c>
      <c r="K546" s="87" t="s">
        <v>102</v>
      </c>
      <c r="L546" s="73" t="s">
        <v>23</v>
      </c>
      <c r="M546" s="34"/>
      <c r="N546" s="73"/>
      <c r="O546" s="88" t="s">
        <v>603</v>
      </c>
      <c r="P546" s="34" t="s">
        <v>37</v>
      </c>
      <c r="Q546" s="34" t="s">
        <v>19</v>
      </c>
      <c r="R546" s="2"/>
    </row>
    <row r="547" spans="1:18" s="23" customFormat="1">
      <c r="A547" s="85">
        <v>542</v>
      </c>
      <c r="B547" s="30" t="s">
        <v>599</v>
      </c>
      <c r="C547" s="31" t="s">
        <v>766</v>
      </c>
      <c r="D547" s="60" t="s">
        <v>601</v>
      </c>
      <c r="E547" s="32">
        <v>5907726598222</v>
      </c>
      <c r="F547" s="32" t="s">
        <v>767</v>
      </c>
      <c r="G547" s="86" t="s">
        <v>21</v>
      </c>
      <c r="H547" s="50">
        <v>226</v>
      </c>
      <c r="I547" s="33">
        <v>0.23</v>
      </c>
      <c r="J547" s="49">
        <f t="shared" si="19"/>
        <v>277.98</v>
      </c>
      <c r="K547" s="87" t="s">
        <v>102</v>
      </c>
      <c r="L547" s="73" t="s">
        <v>23</v>
      </c>
      <c r="M547" s="34"/>
      <c r="N547" s="73"/>
      <c r="O547" s="88" t="s">
        <v>603</v>
      </c>
      <c r="P547" s="34" t="s">
        <v>37</v>
      </c>
      <c r="Q547" s="34" t="s">
        <v>19</v>
      </c>
      <c r="R547" s="2"/>
    </row>
    <row r="548" spans="1:18" s="23" customFormat="1">
      <c r="A548" s="85">
        <v>543</v>
      </c>
      <c r="B548" s="30" t="s">
        <v>599</v>
      </c>
      <c r="C548" s="31" t="s">
        <v>768</v>
      </c>
      <c r="D548" s="60" t="s">
        <v>601</v>
      </c>
      <c r="E548" s="32">
        <v>5907726594187</v>
      </c>
      <c r="F548" s="32" t="s">
        <v>769</v>
      </c>
      <c r="G548" s="86" t="s">
        <v>21</v>
      </c>
      <c r="H548" s="50">
        <v>1102</v>
      </c>
      <c r="I548" s="33">
        <v>0.23</v>
      </c>
      <c r="J548" s="49">
        <f t="shared" si="19"/>
        <v>1355.46</v>
      </c>
      <c r="K548" s="87" t="s">
        <v>102</v>
      </c>
      <c r="L548" s="73" t="s">
        <v>23</v>
      </c>
      <c r="M548" s="34"/>
      <c r="N548" s="73"/>
      <c r="O548" s="88" t="s">
        <v>603</v>
      </c>
      <c r="P548" s="34" t="s">
        <v>37</v>
      </c>
      <c r="Q548" s="34" t="s">
        <v>19</v>
      </c>
      <c r="R548" s="2"/>
    </row>
    <row r="549" spans="1:18" s="23" customFormat="1" ht="16.5" thickBot="1">
      <c r="A549" s="85">
        <v>544</v>
      </c>
      <c r="B549" s="89" t="s">
        <v>599</v>
      </c>
      <c r="C549" s="36" t="s">
        <v>772</v>
      </c>
      <c r="D549" s="61" t="s">
        <v>601</v>
      </c>
      <c r="E549" s="90">
        <v>5907726592732</v>
      </c>
      <c r="F549" s="90" t="s">
        <v>773</v>
      </c>
      <c r="G549" s="91" t="s">
        <v>21</v>
      </c>
      <c r="H549" s="57">
        <v>45</v>
      </c>
      <c r="I549" s="37">
        <v>0.23</v>
      </c>
      <c r="J549" s="51">
        <f t="shared" si="19"/>
        <v>55.35</v>
      </c>
      <c r="K549" s="92" t="s">
        <v>102</v>
      </c>
      <c r="L549" s="74" t="s">
        <v>75</v>
      </c>
      <c r="M549" s="38"/>
      <c r="N549" s="74"/>
      <c r="O549" s="93" t="s">
        <v>603</v>
      </c>
      <c r="P549" s="38" t="s">
        <v>37</v>
      </c>
      <c r="Q549" s="38" t="s">
        <v>19</v>
      </c>
      <c r="R549" s="2"/>
    </row>
    <row r="550" spans="1:18" s="23" customFormat="1" ht="16.5" thickTop="1">
      <c r="A550" s="85">
        <v>545</v>
      </c>
      <c r="B550" s="108" t="s">
        <v>828</v>
      </c>
      <c r="C550" s="44">
        <v>13000043</v>
      </c>
      <c r="D550" s="64" t="s">
        <v>274</v>
      </c>
      <c r="E550" s="109">
        <v>8595590811706</v>
      </c>
      <c r="F550" s="109" t="s">
        <v>829</v>
      </c>
      <c r="G550" s="110" t="s">
        <v>21</v>
      </c>
      <c r="H550" s="55">
        <v>3581</v>
      </c>
      <c r="I550" s="45">
        <v>0.23</v>
      </c>
      <c r="J550" s="56">
        <f t="shared" ref="J550:J569" si="20">H550*(1+I550)</f>
        <v>4404.63</v>
      </c>
      <c r="K550" s="106" t="s">
        <v>102</v>
      </c>
      <c r="L550" s="77" t="s">
        <v>23</v>
      </c>
      <c r="M550" s="46"/>
      <c r="N550" s="77"/>
      <c r="O550" s="111" t="s">
        <v>276</v>
      </c>
      <c r="P550" s="46"/>
      <c r="Q550" s="46" t="s">
        <v>19</v>
      </c>
      <c r="R550" s="2"/>
    </row>
    <row r="551" spans="1:18" s="23" customFormat="1">
      <c r="A551" s="85">
        <v>546</v>
      </c>
      <c r="B551" s="30" t="s">
        <v>828</v>
      </c>
      <c r="C551" s="31">
        <v>13000044</v>
      </c>
      <c r="D551" s="60" t="s">
        <v>274</v>
      </c>
      <c r="E551" s="32">
        <v>8595590811713</v>
      </c>
      <c r="F551" s="31" t="s">
        <v>830</v>
      </c>
      <c r="G551" s="86" t="s">
        <v>21</v>
      </c>
      <c r="H551" s="50">
        <v>4033</v>
      </c>
      <c r="I551" s="33">
        <v>0.23</v>
      </c>
      <c r="J551" s="49">
        <f t="shared" si="20"/>
        <v>4960.59</v>
      </c>
      <c r="K551" s="87" t="s">
        <v>102</v>
      </c>
      <c r="L551" s="73" t="s">
        <v>23</v>
      </c>
      <c r="M551" s="34"/>
      <c r="N551" s="73"/>
      <c r="O551" s="88" t="s">
        <v>276</v>
      </c>
      <c r="P551" s="34"/>
      <c r="Q551" s="34" t="s">
        <v>19</v>
      </c>
      <c r="R551" s="2"/>
    </row>
    <row r="552" spans="1:18" s="23" customFormat="1">
      <c r="A552" s="85">
        <v>547</v>
      </c>
      <c r="B552" s="30" t="s">
        <v>828</v>
      </c>
      <c r="C552" s="31">
        <v>13000045</v>
      </c>
      <c r="D552" s="60" t="s">
        <v>274</v>
      </c>
      <c r="E552" s="32">
        <v>8595590811720</v>
      </c>
      <c r="F552" s="31" t="s">
        <v>831</v>
      </c>
      <c r="G552" s="86" t="s">
        <v>21</v>
      </c>
      <c r="H552" s="50">
        <v>4473</v>
      </c>
      <c r="I552" s="33">
        <v>0.23</v>
      </c>
      <c r="J552" s="49">
        <f t="shared" si="20"/>
        <v>5501.79</v>
      </c>
      <c r="K552" s="87" t="s">
        <v>102</v>
      </c>
      <c r="L552" s="73" t="s">
        <v>23</v>
      </c>
      <c r="M552" s="34"/>
      <c r="N552" s="73"/>
      <c r="O552" s="88" t="s">
        <v>276</v>
      </c>
      <c r="P552" s="34"/>
      <c r="Q552" s="34" t="s">
        <v>19</v>
      </c>
      <c r="R552" s="2"/>
    </row>
    <row r="553" spans="1:18" s="23" customFormat="1">
      <c r="A553" s="85">
        <v>548</v>
      </c>
      <c r="B553" s="30" t="s">
        <v>828</v>
      </c>
      <c r="C553" s="31">
        <v>13000022</v>
      </c>
      <c r="D553" s="60" t="s">
        <v>215</v>
      </c>
      <c r="E553" s="32">
        <v>8595590811485</v>
      </c>
      <c r="F553" s="31" t="s">
        <v>282</v>
      </c>
      <c r="G553" s="86" t="s">
        <v>21</v>
      </c>
      <c r="H553" s="50">
        <v>965</v>
      </c>
      <c r="I553" s="33">
        <v>0.23</v>
      </c>
      <c r="J553" s="49">
        <f t="shared" si="20"/>
        <v>1186.95</v>
      </c>
      <c r="K553" s="87" t="s">
        <v>102</v>
      </c>
      <c r="L553" s="73" t="s">
        <v>23</v>
      </c>
      <c r="M553" s="34"/>
      <c r="N553" s="73"/>
      <c r="O553" s="88" t="s">
        <v>145</v>
      </c>
      <c r="P553" s="34"/>
      <c r="Q553" s="34" t="s">
        <v>19</v>
      </c>
      <c r="R553" s="2"/>
    </row>
    <row r="554" spans="1:18" s="23" customFormat="1">
      <c r="A554" s="85">
        <v>549</v>
      </c>
      <c r="B554" s="30" t="s">
        <v>828</v>
      </c>
      <c r="C554" s="31" t="s">
        <v>832</v>
      </c>
      <c r="D554" s="60" t="s">
        <v>188</v>
      </c>
      <c r="E554" s="32">
        <v>5907538002757</v>
      </c>
      <c r="F554" s="32" t="s">
        <v>833</v>
      </c>
      <c r="G554" s="86" t="s">
        <v>21</v>
      </c>
      <c r="H554" s="50">
        <v>185</v>
      </c>
      <c r="I554" s="33">
        <v>0.23</v>
      </c>
      <c r="J554" s="49">
        <f t="shared" si="20"/>
        <v>227.54999999999998</v>
      </c>
      <c r="K554" s="87" t="s">
        <v>102</v>
      </c>
      <c r="L554" s="73" t="s">
        <v>23</v>
      </c>
      <c r="M554" s="34"/>
      <c r="N554" s="73"/>
      <c r="O554" s="88" t="s">
        <v>190</v>
      </c>
      <c r="P554" s="34"/>
      <c r="Q554" s="34" t="s">
        <v>19</v>
      </c>
      <c r="R554" s="2"/>
    </row>
    <row r="555" spans="1:18" s="23" customFormat="1">
      <c r="A555" s="85">
        <v>550</v>
      </c>
      <c r="B555" s="30" t="s">
        <v>828</v>
      </c>
      <c r="C555" s="31" t="s">
        <v>834</v>
      </c>
      <c r="D555" s="60" t="s">
        <v>215</v>
      </c>
      <c r="E555" s="32">
        <v>8595590811584</v>
      </c>
      <c r="F555" s="32" t="s">
        <v>835</v>
      </c>
      <c r="G555" s="86" t="s">
        <v>21</v>
      </c>
      <c r="H555" s="50">
        <v>635</v>
      </c>
      <c r="I555" s="33">
        <v>0.23</v>
      </c>
      <c r="J555" s="49">
        <f t="shared" si="20"/>
        <v>781.05</v>
      </c>
      <c r="K555" s="87" t="s">
        <v>102</v>
      </c>
      <c r="L555" s="73" t="s">
        <v>75</v>
      </c>
      <c r="M555" s="34"/>
      <c r="N555" s="73"/>
      <c r="O555" s="88" t="s">
        <v>145</v>
      </c>
      <c r="P555" s="34"/>
      <c r="Q555" s="34" t="s">
        <v>19</v>
      </c>
      <c r="R555" s="2"/>
    </row>
    <row r="556" spans="1:18" s="23" customFormat="1">
      <c r="A556" s="85">
        <v>551</v>
      </c>
      <c r="B556" s="30" t="s">
        <v>828</v>
      </c>
      <c r="C556" s="31">
        <v>13000015</v>
      </c>
      <c r="D556" s="60" t="s">
        <v>215</v>
      </c>
      <c r="E556" s="32">
        <v>8595590811591</v>
      </c>
      <c r="F556" s="32" t="s">
        <v>302</v>
      </c>
      <c r="G556" s="86" t="s">
        <v>21</v>
      </c>
      <c r="H556" s="50">
        <v>1197</v>
      </c>
      <c r="I556" s="33">
        <v>0.23</v>
      </c>
      <c r="J556" s="49">
        <f t="shared" si="20"/>
        <v>1472.31</v>
      </c>
      <c r="K556" s="87" t="s">
        <v>102</v>
      </c>
      <c r="L556" s="73" t="s">
        <v>23</v>
      </c>
      <c r="M556" s="34"/>
      <c r="N556" s="73" t="s">
        <v>301</v>
      </c>
      <c r="O556" s="88" t="s">
        <v>145</v>
      </c>
      <c r="P556" s="34"/>
      <c r="Q556" s="34" t="s">
        <v>19</v>
      </c>
      <c r="R556" s="2"/>
    </row>
    <row r="557" spans="1:18" s="23" customFormat="1">
      <c r="A557" s="85">
        <v>552</v>
      </c>
      <c r="B557" s="30" t="s">
        <v>828</v>
      </c>
      <c r="C557" s="31">
        <v>13000016</v>
      </c>
      <c r="D557" s="60" t="s">
        <v>215</v>
      </c>
      <c r="E557" s="32">
        <v>8595590811614</v>
      </c>
      <c r="F557" s="32" t="s">
        <v>285</v>
      </c>
      <c r="G557" s="86" t="s">
        <v>21</v>
      </c>
      <c r="H557" s="50">
        <v>1249</v>
      </c>
      <c r="I557" s="33">
        <v>0.23</v>
      </c>
      <c r="J557" s="49">
        <f t="shared" si="20"/>
        <v>1536.27</v>
      </c>
      <c r="K557" s="87" t="s">
        <v>102</v>
      </c>
      <c r="L557" s="73" t="s">
        <v>23</v>
      </c>
      <c r="M557" s="34"/>
      <c r="N557" s="73" t="s">
        <v>286</v>
      </c>
      <c r="O557" s="88" t="s">
        <v>145</v>
      </c>
      <c r="P557" s="34"/>
      <c r="Q557" s="34" t="s">
        <v>19</v>
      </c>
      <c r="R557" s="2"/>
    </row>
    <row r="558" spans="1:18" s="23" customFormat="1" ht="16.5" thickBot="1">
      <c r="A558" s="85">
        <v>553</v>
      </c>
      <c r="B558" s="103" t="s">
        <v>828</v>
      </c>
      <c r="C558" s="39">
        <v>13000021</v>
      </c>
      <c r="D558" s="62" t="s">
        <v>215</v>
      </c>
      <c r="E558" s="104">
        <v>8595590811492</v>
      </c>
      <c r="F558" s="104" t="s">
        <v>284</v>
      </c>
      <c r="G558" s="105" t="s">
        <v>21</v>
      </c>
      <c r="H558" s="52">
        <v>1223</v>
      </c>
      <c r="I558" s="40">
        <v>0.23</v>
      </c>
      <c r="J558" s="53">
        <v>1768.74</v>
      </c>
      <c r="K558" s="92" t="s">
        <v>102</v>
      </c>
      <c r="L558" s="76" t="s">
        <v>23</v>
      </c>
      <c r="M558" s="35"/>
      <c r="N558" s="76" t="s">
        <v>283</v>
      </c>
      <c r="O558" s="107" t="s">
        <v>145</v>
      </c>
      <c r="P558" s="35"/>
      <c r="Q558" s="35" t="s">
        <v>19</v>
      </c>
      <c r="R558" s="2"/>
    </row>
    <row r="559" spans="1:18" s="23" customFormat="1" ht="16.5" thickTop="1">
      <c r="A559" s="85">
        <v>554</v>
      </c>
      <c r="B559" s="108" t="s">
        <v>836</v>
      </c>
      <c r="C559" s="44" t="s">
        <v>477</v>
      </c>
      <c r="D559" s="64" t="s">
        <v>19</v>
      </c>
      <c r="E559" s="109">
        <v>5907538000395</v>
      </c>
      <c r="F559" s="109" t="s">
        <v>478</v>
      </c>
      <c r="G559" s="110" t="s">
        <v>21</v>
      </c>
      <c r="H559" s="55">
        <v>159</v>
      </c>
      <c r="I559" s="45">
        <v>0.23</v>
      </c>
      <c r="J559" s="56">
        <f t="shared" si="20"/>
        <v>195.57</v>
      </c>
      <c r="K559" s="106" t="s">
        <v>22</v>
      </c>
      <c r="L559" s="77" t="s">
        <v>23</v>
      </c>
      <c r="M559" s="46"/>
      <c r="N559" s="77"/>
      <c r="O559" s="111"/>
      <c r="P559" s="46"/>
      <c r="Q559" s="46" t="s">
        <v>19</v>
      </c>
      <c r="R559" s="2"/>
    </row>
    <row r="560" spans="1:18" s="23" customFormat="1">
      <c r="A560" s="85">
        <v>555</v>
      </c>
      <c r="B560" s="30" t="s">
        <v>836</v>
      </c>
      <c r="C560" s="31" t="s">
        <v>97</v>
      </c>
      <c r="D560" s="60" t="s">
        <v>168</v>
      </c>
      <c r="E560" s="32">
        <v>8015065044083</v>
      </c>
      <c r="F560" s="32" t="s">
        <v>98</v>
      </c>
      <c r="G560" s="86" t="s">
        <v>21</v>
      </c>
      <c r="H560" s="50">
        <v>70</v>
      </c>
      <c r="I560" s="33">
        <v>0.23</v>
      </c>
      <c r="J560" s="49">
        <f t="shared" si="20"/>
        <v>86.1</v>
      </c>
      <c r="K560" s="87" t="s">
        <v>22</v>
      </c>
      <c r="L560" s="73" t="s">
        <v>23</v>
      </c>
      <c r="M560" s="34"/>
      <c r="N560" s="73"/>
      <c r="O560" s="88" t="s">
        <v>96</v>
      </c>
      <c r="P560" s="34"/>
      <c r="Q560" s="34" t="s">
        <v>19</v>
      </c>
      <c r="R560" s="2"/>
    </row>
    <row r="561" spans="1:18" s="23" customFormat="1">
      <c r="A561" s="85">
        <v>556</v>
      </c>
      <c r="B561" s="30" t="s">
        <v>836</v>
      </c>
      <c r="C561" s="31" t="s">
        <v>515</v>
      </c>
      <c r="D561" s="60" t="s">
        <v>188</v>
      </c>
      <c r="E561" s="32">
        <v>8015065709913</v>
      </c>
      <c r="F561" s="32" t="s">
        <v>837</v>
      </c>
      <c r="G561" s="86" t="s">
        <v>21</v>
      </c>
      <c r="H561" s="50">
        <v>277</v>
      </c>
      <c r="I561" s="33">
        <v>0.23</v>
      </c>
      <c r="J561" s="49">
        <f t="shared" si="20"/>
        <v>340.71</v>
      </c>
      <c r="K561" s="87" t="s">
        <v>22</v>
      </c>
      <c r="L561" s="73" t="s">
        <v>23</v>
      </c>
      <c r="M561" s="34"/>
      <c r="N561" s="73"/>
      <c r="O561" s="88" t="s">
        <v>190</v>
      </c>
      <c r="P561" s="34"/>
      <c r="Q561" s="34" t="s">
        <v>19</v>
      </c>
      <c r="R561" s="2"/>
    </row>
    <row r="562" spans="1:18" s="23" customFormat="1">
      <c r="A562" s="85">
        <v>557</v>
      </c>
      <c r="B562" s="30" t="s">
        <v>836</v>
      </c>
      <c r="C562" s="31" t="s">
        <v>517</v>
      </c>
      <c r="D562" s="69">
        <v>84137030</v>
      </c>
      <c r="E562" s="32">
        <v>8015065711480</v>
      </c>
      <c r="F562" s="32" t="s">
        <v>838</v>
      </c>
      <c r="G562" s="86" t="s">
        <v>21</v>
      </c>
      <c r="H562" s="50">
        <v>1382</v>
      </c>
      <c r="I562" s="33">
        <v>0.23</v>
      </c>
      <c r="J562" s="49">
        <f t="shared" si="20"/>
        <v>1699.86</v>
      </c>
      <c r="K562" s="87" t="s">
        <v>22</v>
      </c>
      <c r="L562" s="73" t="s">
        <v>23</v>
      </c>
      <c r="M562" s="34"/>
      <c r="N562" s="73"/>
      <c r="O562" s="88" t="str">
        <f>VLOOKUP(C562,[1]Arkusz1!$B:$D,3,0)</f>
        <v>28.13.14.0</v>
      </c>
      <c r="P562" s="34"/>
      <c r="Q562" s="34" t="s">
        <v>19</v>
      </c>
      <c r="R562" s="2"/>
    </row>
    <row r="563" spans="1:18" s="23" customFormat="1">
      <c r="A563" s="85">
        <v>558</v>
      </c>
      <c r="B563" s="30" t="s">
        <v>836</v>
      </c>
      <c r="C563" s="31" t="s">
        <v>539</v>
      </c>
      <c r="D563" s="60" t="s">
        <v>540</v>
      </c>
      <c r="E563" s="32">
        <v>8015065161186</v>
      </c>
      <c r="F563" s="60" t="s">
        <v>541</v>
      </c>
      <c r="G563" s="86" t="s">
        <v>21</v>
      </c>
      <c r="H563" s="50">
        <v>1061</v>
      </c>
      <c r="I563" s="33">
        <v>0.23</v>
      </c>
      <c r="J563" s="49">
        <f>H563*(1+I563)</f>
        <v>1305.03</v>
      </c>
      <c r="K563" s="87" t="s">
        <v>22</v>
      </c>
      <c r="L563" s="73" t="s">
        <v>23</v>
      </c>
      <c r="M563" s="34"/>
      <c r="N563" s="73"/>
      <c r="O563" s="88" t="s">
        <v>78</v>
      </c>
      <c r="P563" s="34"/>
      <c r="Q563" s="34" t="s">
        <v>19</v>
      </c>
      <c r="R563" s="2"/>
    </row>
    <row r="564" spans="1:18" s="23" customFormat="1">
      <c r="A564" s="85">
        <v>559</v>
      </c>
      <c r="B564" s="30" t="s">
        <v>836</v>
      </c>
      <c r="C564" s="31" t="s">
        <v>542</v>
      </c>
      <c r="D564" s="60" t="s">
        <v>540</v>
      </c>
      <c r="E564" s="32">
        <v>8015065161193</v>
      </c>
      <c r="F564" s="60" t="s">
        <v>543</v>
      </c>
      <c r="G564" s="86" t="s">
        <v>21</v>
      </c>
      <c r="H564" s="50">
        <v>1209</v>
      </c>
      <c r="I564" s="33">
        <v>0.23</v>
      </c>
      <c r="J564" s="49">
        <f>H564*(1+I564)</f>
        <v>1487.07</v>
      </c>
      <c r="K564" s="87" t="s">
        <v>22</v>
      </c>
      <c r="L564" s="73" t="s">
        <v>23</v>
      </c>
      <c r="M564" s="34"/>
      <c r="N564" s="73"/>
      <c r="O564" s="88" t="s">
        <v>78</v>
      </c>
      <c r="P564" s="34"/>
      <c r="Q564" s="34" t="s">
        <v>19</v>
      </c>
      <c r="R564" s="2"/>
    </row>
    <row r="565" spans="1:18" s="23" customFormat="1">
      <c r="A565" s="85">
        <v>560</v>
      </c>
      <c r="B565" s="30" t="s">
        <v>836</v>
      </c>
      <c r="C565" s="31" t="s">
        <v>839</v>
      </c>
      <c r="D565" s="69">
        <v>84818059</v>
      </c>
      <c r="E565" s="32">
        <v>8015065714214</v>
      </c>
      <c r="F565" s="32" t="s">
        <v>840</v>
      </c>
      <c r="G565" s="86" t="s">
        <v>21</v>
      </c>
      <c r="H565" s="50">
        <v>1101</v>
      </c>
      <c r="I565" s="33">
        <v>0.23</v>
      </c>
      <c r="J565" s="49">
        <f t="shared" si="20"/>
        <v>1354.23</v>
      </c>
      <c r="K565" s="87" t="s">
        <v>22</v>
      </c>
      <c r="L565" s="73" t="s">
        <v>75</v>
      </c>
      <c r="M565" s="34"/>
      <c r="N565" s="73"/>
      <c r="O565" s="88" t="str">
        <f>VLOOKUP(C565,[1]Arkusz1!$B:$D,3,0)</f>
        <v>28.14.13.0</v>
      </c>
      <c r="P565" s="34"/>
      <c r="Q565" s="34" t="s">
        <v>19</v>
      </c>
      <c r="R565" s="2"/>
    </row>
    <row r="566" spans="1:18" s="23" customFormat="1">
      <c r="A566" s="85">
        <v>561</v>
      </c>
      <c r="B566" s="30" t="s">
        <v>836</v>
      </c>
      <c r="C566" s="31" t="s">
        <v>272</v>
      </c>
      <c r="D566" s="69">
        <v>83071000</v>
      </c>
      <c r="E566" s="32">
        <v>8015065708121</v>
      </c>
      <c r="F566" s="32" t="s">
        <v>273</v>
      </c>
      <c r="G566" s="86" t="s">
        <v>21</v>
      </c>
      <c r="H566" s="50">
        <v>467</v>
      </c>
      <c r="I566" s="33">
        <v>0.23</v>
      </c>
      <c r="J566" s="49">
        <f t="shared" si="20"/>
        <v>574.41</v>
      </c>
      <c r="K566" s="87" t="s">
        <v>22</v>
      </c>
      <c r="L566" s="73" t="s">
        <v>23</v>
      </c>
      <c r="M566" s="34"/>
      <c r="N566" s="73"/>
      <c r="O566" s="88" t="str">
        <f>VLOOKUP(C566,[1]Arkusz1!$B:$D,3,0)</f>
        <v>25.99.29.0</v>
      </c>
      <c r="P566" s="34"/>
      <c r="Q566" s="34" t="s">
        <v>19</v>
      </c>
      <c r="R566" s="2"/>
    </row>
    <row r="567" spans="1:18" s="23" customFormat="1">
      <c r="A567" s="85">
        <v>562</v>
      </c>
      <c r="B567" s="30" t="s">
        <v>836</v>
      </c>
      <c r="C567" s="31" t="s">
        <v>270</v>
      </c>
      <c r="D567" s="69">
        <v>84139200</v>
      </c>
      <c r="E567" s="32">
        <v>8015065067457</v>
      </c>
      <c r="F567" s="32" t="s">
        <v>271</v>
      </c>
      <c r="G567" s="86" t="s">
        <v>21</v>
      </c>
      <c r="H567" s="50">
        <v>710</v>
      </c>
      <c r="I567" s="33">
        <v>0.23</v>
      </c>
      <c r="J567" s="49">
        <f t="shared" si="20"/>
        <v>873.3</v>
      </c>
      <c r="K567" s="87" t="s">
        <v>102</v>
      </c>
      <c r="L567" s="73" t="s">
        <v>23</v>
      </c>
      <c r="M567" s="34"/>
      <c r="N567" s="73"/>
      <c r="O567" s="88" t="str">
        <f>VLOOKUP(C567,[1]Arkusz1!$B:$D,3,0)</f>
        <v>28.13.31.0</v>
      </c>
      <c r="P567" s="34"/>
      <c r="Q567" s="34" t="s">
        <v>19</v>
      </c>
      <c r="R567" s="2"/>
    </row>
    <row r="568" spans="1:18" s="23" customFormat="1">
      <c r="A568" s="85">
        <v>563</v>
      </c>
      <c r="B568" s="30" t="s">
        <v>836</v>
      </c>
      <c r="C568" s="31">
        <v>30700500</v>
      </c>
      <c r="D568" s="60" t="s">
        <v>100</v>
      </c>
      <c r="E568" s="32">
        <v>8019495417394</v>
      </c>
      <c r="F568" s="32" t="s">
        <v>481</v>
      </c>
      <c r="G568" s="86" t="s">
        <v>21</v>
      </c>
      <c r="H568" s="50">
        <v>350</v>
      </c>
      <c r="I568" s="33">
        <v>0.23</v>
      </c>
      <c r="J568" s="49">
        <f t="shared" si="20"/>
        <v>430.5</v>
      </c>
      <c r="K568" s="87" t="s">
        <v>102</v>
      </c>
      <c r="L568" s="73" t="s">
        <v>23</v>
      </c>
      <c r="M568" s="34"/>
      <c r="N568" s="73"/>
      <c r="O568" s="88" t="s">
        <v>91</v>
      </c>
      <c r="P568" s="34"/>
      <c r="Q568" s="34" t="s">
        <v>19</v>
      </c>
      <c r="R568" s="2"/>
    </row>
    <row r="569" spans="1:18" s="23" customFormat="1" ht="16.5" thickBot="1">
      <c r="A569" s="85">
        <v>564</v>
      </c>
      <c r="B569" s="89" t="s">
        <v>836</v>
      </c>
      <c r="C569" s="36" t="s">
        <v>99</v>
      </c>
      <c r="D569" s="61" t="s">
        <v>100</v>
      </c>
      <c r="E569" s="90">
        <v>8019495403700</v>
      </c>
      <c r="F569" s="90" t="s">
        <v>101</v>
      </c>
      <c r="G569" s="91" t="s">
        <v>21</v>
      </c>
      <c r="H569" s="57">
        <v>594</v>
      </c>
      <c r="I569" s="37">
        <v>0.23</v>
      </c>
      <c r="J569" s="51">
        <f t="shared" si="20"/>
        <v>730.62</v>
      </c>
      <c r="K569" s="92" t="s">
        <v>102</v>
      </c>
      <c r="L569" s="74" t="s">
        <v>23</v>
      </c>
      <c r="M569" s="38"/>
      <c r="N569" s="38"/>
      <c r="O569" s="93" t="s">
        <v>91</v>
      </c>
      <c r="P569" s="38"/>
      <c r="Q569" s="38" t="s">
        <v>19</v>
      </c>
      <c r="R569" s="2"/>
    </row>
    <row r="570" spans="1:18" s="23" customFormat="1" ht="16.5" thickTop="1">
      <c r="A570" s="112"/>
      <c r="C570" s="113"/>
      <c r="D570" s="113"/>
      <c r="E570" s="114"/>
      <c r="F570" s="115"/>
      <c r="G570" s="116"/>
      <c r="H570" s="117"/>
      <c r="I570" s="118"/>
      <c r="J570" s="119"/>
      <c r="R570" s="2"/>
    </row>
    <row r="571" spans="1:18" s="23" customFormat="1">
      <c r="A571" s="112"/>
      <c r="C571" s="113"/>
      <c r="D571" s="113"/>
      <c r="E571" s="114"/>
      <c r="F571" s="115"/>
      <c r="G571" s="116"/>
      <c r="H571" s="117"/>
      <c r="I571" s="118"/>
      <c r="J571" s="119"/>
      <c r="R571" s="2"/>
    </row>
    <row r="572" spans="1:18" s="23" customFormat="1">
      <c r="A572" s="112"/>
      <c r="C572" s="113"/>
      <c r="D572" s="113"/>
      <c r="E572" s="114"/>
      <c r="F572" s="115"/>
      <c r="G572" s="116"/>
      <c r="H572" s="117"/>
      <c r="I572" s="118"/>
      <c r="J572" s="119"/>
      <c r="R572" s="2"/>
    </row>
    <row r="573" spans="1:18" s="23" customFormat="1">
      <c r="A573" s="112"/>
      <c r="C573" s="113"/>
      <c r="D573" s="113"/>
      <c r="E573" s="114"/>
      <c r="F573" s="115"/>
      <c r="G573" s="116"/>
      <c r="H573" s="117"/>
      <c r="I573" s="118"/>
      <c r="J573" s="119"/>
      <c r="R573" s="2"/>
    </row>
    <row r="574" spans="1:18" s="23" customFormat="1">
      <c r="A574" s="112"/>
      <c r="C574" s="113"/>
      <c r="D574" s="113"/>
      <c r="E574" s="114"/>
      <c r="F574" s="115"/>
      <c r="G574" s="116"/>
      <c r="H574" s="117"/>
      <c r="I574" s="118"/>
      <c r="J574" s="119"/>
      <c r="R574" s="2"/>
    </row>
    <row r="575" spans="1:18" s="23" customFormat="1">
      <c r="A575" s="112"/>
      <c r="C575" s="113"/>
      <c r="D575" s="113"/>
      <c r="E575" s="114"/>
      <c r="F575" s="115"/>
      <c r="G575" s="116"/>
      <c r="H575" s="117"/>
      <c r="I575" s="118"/>
      <c r="J575" s="119"/>
      <c r="R575" s="2"/>
    </row>
    <row r="576" spans="1:18" s="23" customFormat="1">
      <c r="A576" s="112"/>
      <c r="C576" s="113"/>
      <c r="D576" s="113"/>
      <c r="E576" s="114"/>
      <c r="F576" s="115"/>
      <c r="G576" s="116"/>
      <c r="H576" s="117"/>
      <c r="I576" s="118"/>
      <c r="J576" s="119"/>
      <c r="R576" s="2"/>
    </row>
    <row r="577" spans="1:18" s="23" customFormat="1">
      <c r="A577" s="112"/>
      <c r="C577" s="113"/>
      <c r="D577" s="113"/>
      <c r="E577" s="114"/>
      <c r="F577" s="115"/>
      <c r="G577" s="116"/>
      <c r="H577" s="117"/>
      <c r="I577" s="118"/>
      <c r="J577" s="119"/>
      <c r="R577" s="2"/>
    </row>
    <row r="578" spans="1:18" s="23" customFormat="1">
      <c r="A578" s="112"/>
      <c r="C578" s="113"/>
      <c r="D578" s="113"/>
      <c r="E578" s="114"/>
      <c r="F578" s="115"/>
      <c r="G578" s="116"/>
      <c r="H578" s="117"/>
      <c r="I578" s="118"/>
      <c r="J578" s="119"/>
      <c r="R578" s="2"/>
    </row>
    <row r="579" spans="1:18" s="23" customFormat="1">
      <c r="A579" s="112"/>
      <c r="C579" s="113"/>
      <c r="D579" s="113"/>
      <c r="E579" s="114"/>
      <c r="F579" s="115"/>
      <c r="G579" s="116"/>
      <c r="H579" s="117"/>
      <c r="I579" s="118"/>
      <c r="J579" s="119"/>
      <c r="R579" s="2"/>
    </row>
    <row r="580" spans="1:18" s="23" customFormat="1">
      <c r="A580" s="28"/>
      <c r="B580" s="2"/>
      <c r="C580" s="10"/>
      <c r="D580" s="10"/>
      <c r="E580" s="5"/>
      <c r="F580" s="6"/>
      <c r="G580" s="7"/>
      <c r="H580" s="9"/>
      <c r="I580" s="58"/>
      <c r="J580" s="48"/>
      <c r="K580" s="2"/>
      <c r="L580" s="2"/>
      <c r="M580" s="2"/>
      <c r="N580" s="2"/>
      <c r="O580" s="2"/>
      <c r="P580" s="2"/>
      <c r="Q580" s="2"/>
      <c r="R580" s="2"/>
    </row>
    <row r="581" spans="1:18" s="23" customFormat="1">
      <c r="A581" s="28"/>
      <c r="B581" s="2"/>
      <c r="C581" s="10"/>
      <c r="D581" s="10"/>
      <c r="E581" s="5"/>
      <c r="F581" s="6"/>
      <c r="G581" s="7"/>
      <c r="H581" s="9"/>
      <c r="I581" s="58"/>
      <c r="J581" s="48"/>
      <c r="K581" s="2"/>
      <c r="L581" s="2"/>
      <c r="M581" s="2"/>
      <c r="N581" s="2"/>
      <c r="O581" s="2"/>
      <c r="P581" s="2"/>
      <c r="Q581" s="2"/>
      <c r="R581" s="2"/>
    </row>
    <row r="582" spans="1:18" s="23" customFormat="1">
      <c r="A582" s="28"/>
      <c r="B582" s="2"/>
      <c r="C582" s="10"/>
      <c r="D582" s="10"/>
      <c r="E582" s="5"/>
      <c r="F582" s="6"/>
      <c r="G582" s="7"/>
      <c r="H582" s="9"/>
      <c r="I582" s="58"/>
      <c r="J582" s="48"/>
      <c r="K582" s="2"/>
      <c r="L582" s="2"/>
      <c r="M582" s="2"/>
      <c r="N582" s="2"/>
      <c r="O582" s="2"/>
      <c r="P582" s="2"/>
      <c r="Q582" s="2"/>
      <c r="R582" s="2"/>
    </row>
    <row r="583" spans="1:18" s="23" customFormat="1">
      <c r="A583" s="28"/>
      <c r="B583" s="2"/>
      <c r="C583" s="10"/>
      <c r="D583" s="10"/>
      <c r="E583" s="5"/>
      <c r="F583" s="6"/>
      <c r="G583" s="7"/>
      <c r="H583" s="9"/>
      <c r="I583" s="58"/>
      <c r="J583" s="48"/>
      <c r="K583" s="2"/>
      <c r="L583" s="2"/>
      <c r="M583" s="2"/>
      <c r="N583" s="2"/>
      <c r="O583" s="2"/>
      <c r="P583" s="2"/>
      <c r="Q583" s="2"/>
      <c r="R583" s="2"/>
    </row>
    <row r="584" spans="1:18" s="23" customFormat="1">
      <c r="A584" s="28"/>
      <c r="B584" s="2"/>
      <c r="C584" s="10"/>
      <c r="D584" s="10"/>
      <c r="E584" s="5"/>
      <c r="F584" s="6"/>
      <c r="G584" s="7"/>
      <c r="H584" s="9"/>
      <c r="I584" s="58"/>
      <c r="J584" s="48"/>
      <c r="K584" s="2"/>
      <c r="L584" s="2"/>
      <c r="M584" s="2"/>
      <c r="N584" s="2"/>
      <c r="O584" s="2"/>
      <c r="P584" s="2"/>
      <c r="Q584" s="2"/>
      <c r="R584" s="2"/>
    </row>
    <row r="585" spans="1:18" s="23" customFormat="1">
      <c r="A585" s="28"/>
      <c r="B585" s="2"/>
      <c r="C585" s="10"/>
      <c r="D585" s="10"/>
      <c r="E585" s="5"/>
      <c r="F585" s="6"/>
      <c r="G585" s="7"/>
      <c r="H585" s="9"/>
      <c r="I585" s="58"/>
      <c r="J585" s="48"/>
      <c r="K585" s="2"/>
      <c r="L585" s="2"/>
      <c r="M585" s="2"/>
      <c r="N585" s="2"/>
      <c r="O585" s="2"/>
      <c r="P585" s="2"/>
      <c r="Q585" s="2"/>
      <c r="R585" s="2"/>
    </row>
    <row r="586" spans="1:18" s="23" customFormat="1">
      <c r="A586" s="28"/>
      <c r="B586" s="2"/>
      <c r="C586" s="10"/>
      <c r="D586" s="10"/>
      <c r="E586" s="5"/>
      <c r="F586" s="6"/>
      <c r="G586" s="7"/>
      <c r="H586" s="9"/>
      <c r="I586" s="58"/>
      <c r="J586" s="48"/>
      <c r="K586" s="2"/>
      <c r="L586" s="2"/>
      <c r="M586" s="2"/>
      <c r="N586" s="2"/>
      <c r="O586" s="2"/>
      <c r="P586" s="2"/>
      <c r="Q586" s="2"/>
      <c r="R586" s="2"/>
    </row>
    <row r="587" spans="1:18" s="23" customFormat="1">
      <c r="A587" s="28"/>
      <c r="B587" s="2"/>
      <c r="C587" s="10"/>
      <c r="D587" s="10"/>
      <c r="E587" s="5"/>
      <c r="F587" s="6"/>
      <c r="G587" s="7"/>
      <c r="H587" s="9"/>
      <c r="I587" s="58"/>
      <c r="J587" s="48"/>
      <c r="K587" s="2"/>
      <c r="L587" s="2"/>
      <c r="M587" s="2"/>
      <c r="N587" s="2"/>
      <c r="O587" s="2"/>
      <c r="P587" s="2"/>
      <c r="Q587" s="2"/>
      <c r="R587" s="2"/>
    </row>
    <row r="588" spans="1:18" s="23" customFormat="1">
      <c r="A588" s="28"/>
      <c r="B588" s="2"/>
      <c r="C588" s="10"/>
      <c r="D588" s="10"/>
      <c r="E588" s="5"/>
      <c r="F588" s="6"/>
      <c r="G588" s="7"/>
      <c r="H588" s="9"/>
      <c r="I588" s="58"/>
      <c r="J588" s="48"/>
      <c r="K588" s="2"/>
      <c r="L588" s="2"/>
      <c r="M588" s="2"/>
      <c r="N588" s="2"/>
      <c r="O588" s="2"/>
      <c r="P588" s="2"/>
      <c r="Q588" s="2"/>
      <c r="R588" s="2"/>
    </row>
    <row r="589" spans="1:18" s="23" customFormat="1">
      <c r="A589" s="28"/>
      <c r="B589" s="2"/>
      <c r="C589" s="10"/>
      <c r="D589" s="10"/>
      <c r="E589" s="5"/>
      <c r="F589" s="6"/>
      <c r="G589" s="7"/>
      <c r="H589" s="9"/>
      <c r="I589" s="58"/>
      <c r="J589" s="48"/>
      <c r="K589" s="2"/>
      <c r="L589" s="2"/>
      <c r="M589" s="2"/>
      <c r="N589" s="2"/>
      <c r="O589" s="2"/>
      <c r="P589" s="2"/>
      <c r="Q589" s="2"/>
      <c r="R589" s="2"/>
    </row>
    <row r="590" spans="1:18" s="23" customFormat="1">
      <c r="A590" s="28"/>
      <c r="B590" s="2"/>
      <c r="C590" s="10"/>
      <c r="D590" s="10"/>
      <c r="E590" s="5"/>
      <c r="F590" s="6"/>
      <c r="G590" s="7"/>
      <c r="H590" s="9"/>
      <c r="I590" s="58"/>
      <c r="J590" s="48"/>
      <c r="K590" s="2"/>
      <c r="L590" s="2"/>
      <c r="M590" s="2"/>
      <c r="N590" s="2"/>
      <c r="O590" s="2"/>
      <c r="P590" s="2"/>
      <c r="Q590" s="2"/>
      <c r="R590" s="2"/>
    </row>
    <row r="591" spans="1:18" s="23" customFormat="1">
      <c r="A591" s="28"/>
      <c r="B591" s="2"/>
      <c r="C591" s="10"/>
      <c r="D591" s="10"/>
      <c r="E591" s="5"/>
      <c r="F591" s="6"/>
      <c r="G591" s="7"/>
      <c r="H591" s="9"/>
      <c r="I591" s="58"/>
      <c r="J591" s="48"/>
      <c r="K591" s="2"/>
      <c r="L591" s="2"/>
      <c r="M591" s="2"/>
      <c r="N591" s="2"/>
      <c r="O591" s="2"/>
      <c r="P591" s="2"/>
      <c r="Q591" s="2"/>
      <c r="R591" s="2"/>
    </row>
    <row r="592" spans="1:18" s="23" customFormat="1">
      <c r="A592" s="28"/>
      <c r="B592" s="2"/>
      <c r="C592" s="10"/>
      <c r="D592" s="10"/>
      <c r="E592" s="5"/>
      <c r="F592" s="6"/>
      <c r="G592" s="7"/>
      <c r="H592" s="9"/>
      <c r="I592" s="58"/>
      <c r="J592" s="48"/>
      <c r="K592" s="2"/>
      <c r="L592" s="2"/>
      <c r="M592" s="2"/>
      <c r="N592" s="2"/>
      <c r="O592" s="2"/>
      <c r="P592" s="2"/>
      <c r="Q592" s="2"/>
      <c r="R592" s="2"/>
    </row>
    <row r="593" spans="9:9">
      <c r="I593" s="58"/>
    </row>
  </sheetData>
  <sheetProtection formatCells="0" formatColumns="0" formatRows="0" insertColumns="0" insertRows="0" insertHyperlinks="0" deleteColumns="0" deleteRows="0" autoFilter="0"/>
  <autoFilter ref="A5:R569" xr:uid="{55B2D634-8FB2-43A3-90CB-A9EB4C1EFC02}">
    <filterColumn colId="10" showButton="0"/>
  </autoFilter>
  <mergeCells count="17">
    <mergeCell ref="O134:O135"/>
    <mergeCell ref="P134:P135"/>
    <mergeCell ref="Q134:Q135"/>
    <mergeCell ref="N60:N61"/>
    <mergeCell ref="P60:P61"/>
    <mergeCell ref="Q60:Q61"/>
    <mergeCell ref="O46:O47"/>
    <mergeCell ref="P46:P47"/>
    <mergeCell ref="Q46:Q47"/>
    <mergeCell ref="F1:F2"/>
    <mergeCell ref="F3:F4"/>
    <mergeCell ref="H2:I4"/>
    <mergeCell ref="M134:M135"/>
    <mergeCell ref="M60:M61"/>
    <mergeCell ref="M46:M47"/>
    <mergeCell ref="N46:N47"/>
    <mergeCell ref="N134:N135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70" fitToHeight="0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9C4F-87D3-4AC8-841A-0BCAD957F2A0}">
  <sheetPr codeName="Arkusz2"/>
  <dimension ref="A1:L104"/>
  <sheetViews>
    <sheetView zoomScale="70" zoomScaleNormal="70" workbookViewId="0">
      <pane ySplit="6" topLeftCell="A7" activePane="bottomLeft" state="frozen"/>
      <selection pane="bottomLeft" activeCell="A22" sqref="A22"/>
    </sheetView>
  </sheetViews>
  <sheetFormatPr defaultColWidth="9.42578125" defaultRowHeight="15"/>
  <cols>
    <col min="1" max="1" width="46.5703125" style="21" bestFit="1" customWidth="1"/>
    <col min="2" max="2" width="17.42578125" style="21" bestFit="1" customWidth="1"/>
    <col min="3" max="3" width="24.5703125" style="27" bestFit="1" customWidth="1"/>
    <col min="4" max="4" width="90.42578125" style="21" bestFit="1" customWidth="1"/>
    <col min="5" max="5" width="13.140625" style="21" bestFit="1" customWidth="1"/>
    <col min="6" max="16384" width="9.42578125" style="21"/>
  </cols>
  <sheetData>
    <row r="1" spans="1:12" s="2" customFormat="1" ht="12">
      <c r="A1" s="1"/>
      <c r="B1" s="16"/>
      <c r="C1" s="16"/>
      <c r="D1" s="129" t="s">
        <v>841</v>
      </c>
    </row>
    <row r="2" spans="1:12" s="2" customFormat="1" ht="12">
      <c r="A2" s="1"/>
      <c r="B2" s="17"/>
      <c r="C2" s="17"/>
      <c r="D2" s="130"/>
    </row>
    <row r="3" spans="1:12" s="2" customFormat="1" ht="12">
      <c r="A3" s="1"/>
      <c r="B3" s="17"/>
      <c r="C3" s="17"/>
      <c r="D3" s="131" t="s">
        <v>842</v>
      </c>
    </row>
    <row r="4" spans="1:12" s="2" customFormat="1" ht="12">
      <c r="A4" s="1"/>
      <c r="B4" s="17"/>
      <c r="C4" s="17"/>
      <c r="D4" s="132"/>
    </row>
    <row r="5" spans="1:12" s="2" customFormat="1" ht="12">
      <c r="A5" s="1"/>
      <c r="B5" s="17"/>
      <c r="C5" s="17"/>
      <c r="D5" s="133"/>
    </row>
    <row r="6" spans="1:12">
      <c r="A6" s="18" t="s">
        <v>2</v>
      </c>
      <c r="B6" s="19" t="s">
        <v>3</v>
      </c>
      <c r="C6" s="26" t="s">
        <v>5</v>
      </c>
      <c r="D6" s="20" t="s">
        <v>6</v>
      </c>
      <c r="E6" s="2"/>
      <c r="F6" s="2"/>
      <c r="G6" s="2"/>
      <c r="H6" s="2"/>
      <c r="I6" s="2"/>
      <c r="J6" s="2"/>
      <c r="K6" s="2"/>
      <c r="L6" s="2"/>
    </row>
    <row r="7" spans="1:12" s="22" customFormat="1" ht="15.75">
      <c r="A7" s="30" t="s">
        <v>18</v>
      </c>
      <c r="B7" s="31">
        <v>13000019</v>
      </c>
      <c r="C7" s="32">
        <v>8595590807594</v>
      </c>
      <c r="D7" s="32" t="s">
        <v>306</v>
      </c>
    </row>
    <row r="8" spans="1:12" s="22" customFormat="1" ht="15.75">
      <c r="A8" s="30" t="s">
        <v>458</v>
      </c>
      <c r="B8" s="31" t="s">
        <v>843</v>
      </c>
      <c r="C8" s="32">
        <v>8015065129322</v>
      </c>
      <c r="D8" s="32" t="s">
        <v>520</v>
      </c>
    </row>
    <row r="9" spans="1:12" s="22" customFormat="1" ht="15.75">
      <c r="A9" s="30" t="s">
        <v>458</v>
      </c>
      <c r="B9" s="31" t="s">
        <v>844</v>
      </c>
      <c r="C9" s="32">
        <v>8015065129339</v>
      </c>
      <c r="D9" s="32" t="s">
        <v>523</v>
      </c>
    </row>
    <row r="10" spans="1:12" s="22" customFormat="1" ht="15.75">
      <c r="A10" s="30" t="s">
        <v>458</v>
      </c>
      <c r="B10" s="31" t="s">
        <v>845</v>
      </c>
      <c r="C10" s="32">
        <v>8015065129346</v>
      </c>
      <c r="D10" s="32" t="s">
        <v>525</v>
      </c>
    </row>
    <row r="11" spans="1:12" s="22" customFormat="1" ht="15.75">
      <c r="A11" s="30" t="s">
        <v>18</v>
      </c>
      <c r="B11" s="31">
        <v>99000178</v>
      </c>
      <c r="C11" s="32">
        <v>5907538010653</v>
      </c>
      <c r="D11" s="32" t="s">
        <v>45</v>
      </c>
    </row>
    <row r="12" spans="1:12" s="22" customFormat="1" ht="15.75">
      <c r="A12" s="30" t="s">
        <v>18</v>
      </c>
      <c r="B12" s="31" t="s">
        <v>232</v>
      </c>
      <c r="C12" s="32">
        <v>8015065139970</v>
      </c>
      <c r="D12" s="32" t="s">
        <v>233</v>
      </c>
    </row>
    <row r="13" spans="1:12" s="23" customFormat="1" ht="15.75">
      <c r="A13" s="30" t="s">
        <v>18</v>
      </c>
      <c r="B13" s="31" t="s">
        <v>99</v>
      </c>
      <c r="C13" s="32">
        <v>8019495403700</v>
      </c>
      <c r="D13" s="31" t="s">
        <v>101</v>
      </c>
      <c r="E13" s="2"/>
    </row>
    <row r="14" spans="1:12" s="23" customFormat="1" ht="15.75">
      <c r="A14" s="30" t="s">
        <v>18</v>
      </c>
      <c r="B14" s="31" t="s">
        <v>103</v>
      </c>
      <c r="C14" s="32">
        <v>8015065158964</v>
      </c>
      <c r="D14" s="31" t="s">
        <v>104</v>
      </c>
      <c r="E14" s="2"/>
    </row>
    <row r="15" spans="1:12" s="23" customFormat="1" ht="15.75">
      <c r="A15" s="30" t="s">
        <v>18</v>
      </c>
      <c r="B15" s="31" t="s">
        <v>106</v>
      </c>
      <c r="C15" s="32">
        <v>8015065158957</v>
      </c>
      <c r="D15" s="31" t="s">
        <v>107</v>
      </c>
      <c r="E15" s="2"/>
    </row>
    <row r="16" spans="1:12" s="23" customFormat="1" ht="15.75">
      <c r="A16" s="30" t="s">
        <v>18</v>
      </c>
      <c r="B16" s="31" t="s">
        <v>108</v>
      </c>
      <c r="C16" s="32">
        <v>8015065158933</v>
      </c>
      <c r="D16" s="31" t="s">
        <v>109</v>
      </c>
      <c r="E16" s="2"/>
    </row>
    <row r="17" spans="1:5" s="23" customFormat="1" ht="23.25" customHeight="1">
      <c r="A17" s="30" t="s">
        <v>18</v>
      </c>
      <c r="B17" s="31" t="s">
        <v>133</v>
      </c>
      <c r="C17" s="31" t="s">
        <v>134</v>
      </c>
      <c r="D17" s="31" t="s">
        <v>135</v>
      </c>
      <c r="E17" s="2"/>
    </row>
    <row r="18" spans="1:5" s="22" customFormat="1" ht="15.75">
      <c r="A18" s="30"/>
      <c r="B18" s="31"/>
      <c r="C18" s="32"/>
      <c r="D18" s="32"/>
    </row>
    <row r="19" spans="1:5" s="22" customFormat="1" ht="15.75">
      <c r="A19" s="30"/>
      <c r="B19" s="31"/>
      <c r="C19" s="32"/>
      <c r="D19" s="32"/>
    </row>
    <row r="20" spans="1:5" s="22" customFormat="1" ht="15.75">
      <c r="A20" s="30"/>
      <c r="B20" s="31"/>
      <c r="C20" s="32"/>
      <c r="D20" s="32"/>
    </row>
    <row r="21" spans="1:5" s="22" customFormat="1" ht="15.75">
      <c r="A21" s="30"/>
      <c r="B21" s="31"/>
      <c r="C21" s="32"/>
      <c r="D21" s="32"/>
    </row>
    <row r="22" spans="1:5" s="22" customFormat="1" ht="15.75">
      <c r="A22" s="30"/>
      <c r="B22" s="31"/>
      <c r="C22" s="32"/>
      <c r="D22" s="32"/>
    </row>
    <row r="23" spans="1:5" s="22" customFormat="1" ht="15.75">
      <c r="A23" s="30"/>
      <c r="B23" s="31"/>
      <c r="C23" s="32"/>
      <c r="D23" s="32"/>
    </row>
    <row r="24" spans="1:5" s="22" customFormat="1" ht="15.75">
      <c r="A24" s="30"/>
      <c r="B24" s="31"/>
      <c r="C24" s="32"/>
      <c r="D24" s="32"/>
    </row>
    <row r="25" spans="1:5" s="22" customFormat="1" ht="15.75">
      <c r="A25" s="30"/>
      <c r="B25" s="31"/>
      <c r="C25" s="32"/>
      <c r="D25" s="32"/>
    </row>
    <row r="26" spans="1:5" s="22" customFormat="1" ht="15.75">
      <c r="A26" s="30"/>
      <c r="B26" s="31"/>
      <c r="C26" s="32"/>
      <c r="D26" s="32"/>
    </row>
    <row r="27" spans="1:5" s="22" customFormat="1" ht="15.75">
      <c r="A27" s="30"/>
      <c r="B27" s="31"/>
      <c r="C27" s="32"/>
      <c r="D27" s="32"/>
    </row>
    <row r="28" spans="1:5" s="22" customFormat="1" ht="15.75">
      <c r="A28" s="30"/>
      <c r="B28" s="31"/>
      <c r="C28" s="32"/>
      <c r="D28" s="32"/>
    </row>
    <row r="29" spans="1:5" s="22" customFormat="1" ht="15.75">
      <c r="A29" s="30"/>
      <c r="B29" s="31"/>
      <c r="C29" s="32"/>
      <c r="D29" s="32"/>
    </row>
    <row r="30" spans="1:5" s="22" customFormat="1" ht="15.75">
      <c r="A30" s="30"/>
      <c r="B30" s="31"/>
      <c r="C30" s="32"/>
      <c r="D30" s="32"/>
    </row>
    <row r="31" spans="1:5" s="22" customFormat="1" ht="15.75">
      <c r="A31" s="30"/>
      <c r="B31" s="31"/>
      <c r="C31" s="32"/>
      <c r="D31" s="32"/>
    </row>
    <row r="32" spans="1:5" s="22" customFormat="1" ht="15.75">
      <c r="A32" s="30"/>
      <c r="B32" s="31"/>
      <c r="C32" s="32"/>
      <c r="D32" s="32"/>
    </row>
    <row r="33" spans="1:4" s="22" customFormat="1" ht="15.75">
      <c r="A33" s="30"/>
      <c r="B33" s="31"/>
      <c r="C33" s="32"/>
      <c r="D33" s="32"/>
    </row>
    <row r="34" spans="1:4" s="22" customFormat="1" ht="15.75">
      <c r="A34" s="30"/>
      <c r="B34" s="31"/>
      <c r="C34" s="32"/>
      <c r="D34" s="32"/>
    </row>
    <row r="35" spans="1:4" s="22" customFormat="1" ht="15.75">
      <c r="A35" s="30"/>
      <c r="B35" s="31"/>
      <c r="C35" s="32"/>
      <c r="D35" s="32"/>
    </row>
    <row r="36" spans="1:4" s="22" customFormat="1" ht="15.75">
      <c r="A36" s="30"/>
      <c r="B36" s="31"/>
      <c r="C36" s="32"/>
      <c r="D36" s="32"/>
    </row>
    <row r="37" spans="1:4" s="22" customFormat="1" ht="15.75">
      <c r="A37" s="30"/>
      <c r="B37" s="31"/>
      <c r="C37" s="32"/>
      <c r="D37" s="32"/>
    </row>
    <row r="38" spans="1:4" s="22" customFormat="1" ht="15.75">
      <c r="A38" s="30"/>
      <c r="B38" s="31"/>
      <c r="C38" s="32"/>
      <c r="D38" s="32"/>
    </row>
    <row r="39" spans="1:4" s="22" customFormat="1" ht="15.75">
      <c r="A39" s="30"/>
      <c r="B39" s="31"/>
      <c r="C39" s="32"/>
      <c r="D39" s="32"/>
    </row>
    <row r="40" spans="1:4" s="22" customFormat="1" ht="15.75">
      <c r="A40" s="30"/>
      <c r="B40" s="31"/>
      <c r="C40" s="32"/>
      <c r="D40" s="32"/>
    </row>
    <row r="41" spans="1:4" s="22" customFormat="1" ht="15.75">
      <c r="A41" s="30"/>
      <c r="B41" s="31"/>
      <c r="C41" s="32"/>
      <c r="D41" s="32"/>
    </row>
    <row r="42" spans="1:4" s="22" customFormat="1" ht="15.75">
      <c r="A42" s="30"/>
      <c r="B42" s="31"/>
      <c r="C42" s="32"/>
      <c r="D42" s="32"/>
    </row>
    <row r="43" spans="1:4" s="22" customFormat="1" ht="15.75">
      <c r="A43" s="30"/>
      <c r="B43" s="31"/>
      <c r="C43" s="32"/>
      <c r="D43" s="32"/>
    </row>
    <row r="44" spans="1:4" s="22" customFormat="1" ht="15.75">
      <c r="A44" s="30"/>
      <c r="B44" s="31"/>
      <c r="C44" s="32"/>
      <c r="D44" s="32"/>
    </row>
    <row r="45" spans="1:4" s="22" customFormat="1" ht="15.75">
      <c r="A45" s="30"/>
      <c r="B45" s="31"/>
      <c r="C45" s="32"/>
      <c r="D45" s="32"/>
    </row>
    <row r="46" spans="1:4" s="22" customFormat="1" ht="15.75">
      <c r="A46" s="30"/>
      <c r="B46" s="31"/>
      <c r="C46" s="32"/>
      <c r="D46" s="32"/>
    </row>
    <row r="47" spans="1:4" s="22" customFormat="1" ht="15.75">
      <c r="A47" s="30"/>
      <c r="B47" s="31"/>
      <c r="C47" s="32"/>
      <c r="D47" s="32"/>
    </row>
    <row r="48" spans="1:4" s="22" customFormat="1" ht="15.75">
      <c r="A48" s="30"/>
      <c r="B48" s="31"/>
      <c r="C48" s="32"/>
      <c r="D48" s="32"/>
    </row>
    <row r="49" spans="1:4" s="22" customFormat="1" ht="15.75">
      <c r="A49" s="30"/>
      <c r="B49" s="31"/>
      <c r="C49" s="32"/>
      <c r="D49" s="32"/>
    </row>
    <row r="50" spans="1:4" s="22" customFormat="1" ht="15.75">
      <c r="A50" s="30"/>
      <c r="B50" s="31"/>
      <c r="C50" s="32"/>
      <c r="D50" s="32"/>
    </row>
    <row r="51" spans="1:4" s="22" customFormat="1" ht="15.75">
      <c r="A51" s="30"/>
      <c r="B51" s="31"/>
      <c r="C51" s="32"/>
      <c r="D51" s="32"/>
    </row>
    <row r="52" spans="1:4" s="22" customFormat="1" ht="15.75">
      <c r="A52" s="30"/>
      <c r="B52" s="31"/>
      <c r="C52" s="32"/>
      <c r="D52" s="32"/>
    </row>
    <row r="53" spans="1:4" s="22" customFormat="1" ht="15.75">
      <c r="A53" s="30"/>
      <c r="B53" s="31"/>
      <c r="C53" s="32"/>
      <c r="D53" s="32"/>
    </row>
    <row r="54" spans="1:4" s="22" customFormat="1" ht="15.75">
      <c r="A54" s="30"/>
      <c r="B54" s="31"/>
      <c r="C54" s="32"/>
      <c r="D54" s="32"/>
    </row>
    <row r="55" spans="1:4" s="22" customFormat="1" ht="15.75">
      <c r="A55" s="30"/>
      <c r="B55" s="31"/>
      <c r="C55" s="32"/>
      <c r="D55" s="32"/>
    </row>
    <row r="56" spans="1:4" s="22" customFormat="1" ht="15.75">
      <c r="A56" s="30"/>
      <c r="B56" s="31"/>
      <c r="C56" s="32"/>
      <c r="D56" s="32"/>
    </row>
    <row r="57" spans="1:4" s="22" customFormat="1" ht="15.75">
      <c r="A57" s="30"/>
      <c r="B57" s="31"/>
      <c r="C57" s="32"/>
      <c r="D57" s="32"/>
    </row>
    <row r="58" spans="1:4" s="22" customFormat="1" ht="15.75">
      <c r="A58" s="30"/>
      <c r="B58" s="31"/>
      <c r="C58" s="32"/>
      <c r="D58" s="32"/>
    </row>
    <row r="59" spans="1:4" s="22" customFormat="1" ht="15.75">
      <c r="A59" s="30"/>
      <c r="B59" s="31"/>
      <c r="C59" s="32"/>
      <c r="D59" s="32"/>
    </row>
    <row r="60" spans="1:4" s="22" customFormat="1" ht="15.75">
      <c r="A60" s="30"/>
      <c r="B60" s="31"/>
      <c r="C60" s="32"/>
      <c r="D60" s="32"/>
    </row>
    <row r="61" spans="1:4" s="22" customFormat="1" ht="15.75">
      <c r="A61" s="30"/>
      <c r="B61" s="31"/>
      <c r="C61" s="32"/>
      <c r="D61" s="32"/>
    </row>
    <row r="62" spans="1:4" s="22" customFormat="1" ht="15.75">
      <c r="A62" s="30"/>
      <c r="B62" s="31"/>
      <c r="C62" s="32"/>
      <c r="D62" s="32"/>
    </row>
    <row r="63" spans="1:4" s="22" customFormat="1" ht="15.75">
      <c r="A63" s="30"/>
      <c r="B63" s="31"/>
      <c r="C63" s="32"/>
      <c r="D63" s="32"/>
    </row>
    <row r="64" spans="1:4" s="22" customFormat="1" ht="15.75">
      <c r="A64" s="30"/>
      <c r="B64" s="31"/>
      <c r="C64" s="32"/>
      <c r="D64" s="32"/>
    </row>
    <row r="65" spans="1:4" s="22" customFormat="1" ht="15.75">
      <c r="A65" s="30"/>
      <c r="B65" s="31"/>
      <c r="C65" s="32"/>
      <c r="D65" s="32"/>
    </row>
    <row r="66" spans="1:4" s="22" customFormat="1" ht="15.75">
      <c r="A66" s="30"/>
      <c r="B66" s="31"/>
      <c r="C66" s="32"/>
      <c r="D66" s="32"/>
    </row>
    <row r="67" spans="1:4" s="22" customFormat="1" ht="15.75">
      <c r="A67" s="30"/>
      <c r="B67" s="31"/>
      <c r="C67" s="32"/>
      <c r="D67" s="32"/>
    </row>
    <row r="68" spans="1:4" s="22" customFormat="1" ht="15.75">
      <c r="A68" s="30"/>
      <c r="B68" s="31"/>
      <c r="C68" s="32"/>
      <c r="D68" s="32"/>
    </row>
    <row r="69" spans="1:4" s="22" customFormat="1" ht="15.75">
      <c r="A69" s="30"/>
      <c r="B69" s="31"/>
      <c r="C69" s="32"/>
      <c r="D69" s="32"/>
    </row>
    <row r="70" spans="1:4" s="22" customFormat="1" ht="15.75">
      <c r="A70" s="30"/>
      <c r="B70" s="31"/>
      <c r="C70" s="32"/>
      <c r="D70" s="32"/>
    </row>
    <row r="71" spans="1:4" s="22" customFormat="1" ht="15.75">
      <c r="A71" s="30"/>
      <c r="B71" s="31"/>
      <c r="C71" s="32"/>
      <c r="D71" s="32"/>
    </row>
    <row r="72" spans="1:4" s="22" customFormat="1" ht="15.75">
      <c r="A72" s="30"/>
      <c r="B72" s="31"/>
      <c r="C72" s="32"/>
      <c r="D72" s="32"/>
    </row>
    <row r="73" spans="1:4" s="22" customFormat="1" ht="15.75">
      <c r="A73" s="30"/>
      <c r="B73" s="31"/>
      <c r="C73" s="32"/>
      <c r="D73" s="32"/>
    </row>
    <row r="74" spans="1:4" s="22" customFormat="1" ht="15.75">
      <c r="A74" s="30"/>
      <c r="B74" s="31"/>
      <c r="C74" s="32"/>
      <c r="D74" s="32"/>
    </row>
    <row r="75" spans="1:4" s="22" customFormat="1" ht="15.75">
      <c r="A75" s="30"/>
      <c r="B75" s="31"/>
      <c r="C75" s="32"/>
      <c r="D75" s="32"/>
    </row>
    <row r="76" spans="1:4" s="22" customFormat="1" ht="15.75">
      <c r="A76" s="30"/>
      <c r="B76" s="31"/>
      <c r="C76" s="32"/>
      <c r="D76" s="32"/>
    </row>
    <row r="77" spans="1:4" s="22" customFormat="1" ht="15.75">
      <c r="A77" s="30"/>
      <c r="B77" s="31"/>
      <c r="C77" s="32"/>
      <c r="D77" s="32"/>
    </row>
    <row r="78" spans="1:4" s="22" customFormat="1" ht="15.75">
      <c r="A78" s="30"/>
      <c r="B78" s="31"/>
      <c r="C78" s="32"/>
      <c r="D78" s="32"/>
    </row>
    <row r="79" spans="1:4" s="22" customFormat="1" ht="15.75">
      <c r="A79" s="30"/>
      <c r="B79" s="31"/>
      <c r="C79" s="32"/>
      <c r="D79" s="32"/>
    </row>
    <row r="80" spans="1:4" s="22" customFormat="1" ht="15.75">
      <c r="A80" s="30"/>
      <c r="B80" s="31"/>
      <c r="C80" s="32"/>
      <c r="D80" s="32"/>
    </row>
    <row r="81" spans="1:4" s="22" customFormat="1" ht="15.75">
      <c r="A81" s="30"/>
      <c r="B81" s="31"/>
      <c r="C81" s="32"/>
      <c r="D81" s="32"/>
    </row>
    <row r="82" spans="1:4" s="22" customFormat="1" ht="15.75">
      <c r="A82" s="30"/>
      <c r="B82" s="31"/>
      <c r="C82" s="32"/>
      <c r="D82" s="32"/>
    </row>
    <row r="83" spans="1:4" s="22" customFormat="1" ht="15.75">
      <c r="A83" s="30"/>
      <c r="B83" s="31"/>
      <c r="C83" s="32"/>
      <c r="D83" s="32"/>
    </row>
    <row r="84" spans="1:4" s="22" customFormat="1" ht="15.75">
      <c r="A84" s="30"/>
      <c r="B84" s="31"/>
      <c r="C84" s="32"/>
      <c r="D84" s="32"/>
    </row>
    <row r="85" spans="1:4" s="22" customFormat="1" ht="15.75">
      <c r="A85" s="30"/>
      <c r="B85" s="31"/>
      <c r="C85" s="32"/>
      <c r="D85" s="32"/>
    </row>
    <row r="86" spans="1:4" s="22" customFormat="1" ht="15.75">
      <c r="A86" s="30"/>
      <c r="B86" s="31"/>
      <c r="C86" s="32"/>
      <c r="D86" s="32"/>
    </row>
    <row r="87" spans="1:4" s="22" customFormat="1" ht="15.75">
      <c r="A87" s="30"/>
      <c r="B87" s="31"/>
      <c r="C87" s="32"/>
      <c r="D87" s="32"/>
    </row>
    <row r="88" spans="1:4" s="22" customFormat="1" ht="15.75">
      <c r="A88" s="30"/>
      <c r="B88" s="31"/>
      <c r="C88" s="32"/>
      <c r="D88" s="32"/>
    </row>
    <row r="89" spans="1:4" s="22" customFormat="1" ht="15.75">
      <c r="A89" s="30"/>
      <c r="B89" s="31"/>
      <c r="C89" s="32"/>
      <c r="D89" s="32"/>
    </row>
    <row r="90" spans="1:4" s="22" customFormat="1" ht="15.75">
      <c r="A90" s="30"/>
      <c r="B90" s="31"/>
      <c r="C90" s="32"/>
      <c r="D90" s="32"/>
    </row>
    <row r="91" spans="1:4" s="22" customFormat="1" ht="15.75">
      <c r="A91" s="30"/>
      <c r="B91" s="31"/>
      <c r="C91" s="32"/>
      <c r="D91" s="32"/>
    </row>
    <row r="92" spans="1:4" s="22" customFormat="1" ht="15.75">
      <c r="A92" s="30"/>
      <c r="B92" s="31"/>
      <c r="C92" s="32"/>
      <c r="D92" s="32"/>
    </row>
    <row r="93" spans="1:4" s="22" customFormat="1" ht="15.75">
      <c r="A93" s="30"/>
      <c r="B93" s="31"/>
      <c r="C93" s="32"/>
      <c r="D93" s="32"/>
    </row>
    <row r="94" spans="1:4" s="22" customFormat="1" ht="15.75">
      <c r="A94" s="30"/>
      <c r="B94" s="31"/>
      <c r="C94" s="32"/>
      <c r="D94" s="32"/>
    </row>
    <row r="95" spans="1:4" s="22" customFormat="1" ht="15.75">
      <c r="A95" s="30"/>
      <c r="B95" s="31"/>
      <c r="C95" s="32"/>
      <c r="D95" s="32"/>
    </row>
    <row r="96" spans="1:4" s="22" customFormat="1" ht="15.75">
      <c r="A96" s="30"/>
      <c r="B96" s="31"/>
      <c r="C96" s="32"/>
      <c r="D96" s="32"/>
    </row>
    <row r="97" spans="1:4" s="22" customFormat="1" ht="15.75">
      <c r="A97" s="30"/>
      <c r="B97" s="31"/>
      <c r="C97" s="32"/>
      <c r="D97" s="32"/>
    </row>
    <row r="98" spans="1:4" s="22" customFormat="1" ht="15.75">
      <c r="A98" s="30"/>
      <c r="B98" s="31"/>
      <c r="C98" s="32"/>
      <c r="D98" s="32"/>
    </row>
    <row r="99" spans="1:4" s="22" customFormat="1" ht="15.75">
      <c r="A99" s="30"/>
      <c r="B99" s="31"/>
      <c r="C99" s="32"/>
      <c r="D99" s="32"/>
    </row>
    <row r="100" spans="1:4" s="22" customFormat="1" ht="15.75">
      <c r="A100" s="30"/>
      <c r="B100" s="31"/>
      <c r="C100" s="32"/>
      <c r="D100" s="32"/>
    </row>
    <row r="101" spans="1:4" s="22" customFormat="1" ht="15.75">
      <c r="A101" s="30"/>
      <c r="B101" s="31"/>
      <c r="C101" s="32"/>
      <c r="D101" s="32"/>
    </row>
    <row r="102" spans="1:4" s="22" customFormat="1" ht="15.75">
      <c r="A102" s="30"/>
      <c r="B102" s="31"/>
      <c r="C102" s="32"/>
      <c r="D102" s="32"/>
    </row>
    <row r="103" spans="1:4" s="22" customFormat="1" ht="15.75">
      <c r="A103" s="30"/>
      <c r="B103" s="31"/>
      <c r="C103" s="32"/>
      <c r="D103" s="32"/>
    </row>
    <row r="104" spans="1:4" s="22" customFormat="1" ht="15.75">
      <c r="A104" s="30"/>
      <c r="B104" s="31"/>
      <c r="C104" s="32"/>
      <c r="D104" s="32"/>
    </row>
  </sheetData>
  <autoFilter ref="A6:D6" xr:uid="{E0A3CCEC-4A5D-4600-B33D-6E7F1436EF47}">
    <sortState xmlns:xlrd2="http://schemas.microsoft.com/office/spreadsheetml/2017/richdata2" ref="A7:D57">
      <sortCondition ref="A6"/>
    </sortState>
  </autoFilter>
  <mergeCells count="2">
    <mergeCell ref="D1:D2"/>
    <mergeCell ref="D3:D5"/>
  </mergeCells>
  <phoneticPr fontId="13" type="noConversion"/>
  <pageMargins left="0.25" right="0.25" top="0.75" bottom="0.75" header="0.3" footer="0.3"/>
  <pageSetup paperSize="9" scale="48" orientation="landscape" horizontalDpi="4294967294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006915398D0A48AFEAE2601DA8415C" ma:contentTypeVersion="9" ma:contentTypeDescription="Utwórz nowy dokument." ma:contentTypeScope="" ma:versionID="25789cce566d2749f366ad116c57be0f">
  <xsd:schema xmlns:xsd="http://www.w3.org/2001/XMLSchema" xmlns:xs="http://www.w3.org/2001/XMLSchema" xmlns:p="http://schemas.microsoft.com/office/2006/metadata/properties" xmlns:ns2="9f26c8b8-ba1a-4d5f-b79e-e041c09c8e69" targetNamespace="http://schemas.microsoft.com/office/2006/metadata/properties" ma:root="true" ma:fieldsID="0703efdc34ae86439a79adc0518f8bc2" ns2:_="">
    <xsd:import namespace="9f26c8b8-ba1a-4d5f-b79e-e041c09c8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6c8b8-ba1a-4d5f-b79e-e041c09c8e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1CB1B8-0070-47E1-8F57-3B4C038A65F5}">
  <ds:schemaRefs>
    <ds:schemaRef ds:uri="http://schemas.openxmlformats.org/package/2006/metadata/core-properties"/>
    <ds:schemaRef ds:uri="9f26c8b8-ba1a-4d5f-b79e-e041c09c8e69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A78988-C29A-46B9-8528-D67E9445A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6c8b8-ba1a-4d5f-b79e-e041c09c8e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A94C19-6431-4C2A-8C64-1426920E5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CENNIK</vt:lpstr>
      <vt:lpstr>WYCOFANE Z OFERTY</vt:lpstr>
      <vt:lpstr>CENNIK!Obszar_wydruku</vt:lpstr>
      <vt:lpstr>'WYCOFANE Z OFERTY'!Obszar_wydruku</vt:lpstr>
      <vt:lpstr>CENNIK!Tytuły_wydruku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Stefanek</dc:creator>
  <cp:keywords/>
  <dc:description/>
  <cp:lastModifiedBy>Michał Stefanek</cp:lastModifiedBy>
  <cp:revision/>
  <dcterms:created xsi:type="dcterms:W3CDTF">2020-07-23T08:12:32Z</dcterms:created>
  <dcterms:modified xsi:type="dcterms:W3CDTF">2026-08-26T07:18:21Z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0x0101004B006915398D0A48AFEAE2601DA8415C</vt:lpwstr>
  </property>
</Properties>
</file>